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院内调剂" sheetId="10" r:id="rId1"/>
  </sheets>
  <externalReferences>
    <externalReference r:id="rId2"/>
  </externalReferences>
  <definedNames>
    <definedName name="_xlnm._FilterDatabase" localSheetId="0" hidden="1">院内调剂!$A$2:$P$26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<sst xmlns="http://schemas.openxmlformats.org/spreadsheetml/2006/main" count="58" uniqueCount="41">
  <si>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序号</t>
  </si>
  <si>
    <t>姓名</t>
  </si>
  <si>
    <t>考生编号</t>
  </si>
  <si>
    <t>专业代码</t>
  </si>
  <si>
    <t>政治理论</t>
  </si>
  <si>
    <t>外国语</t>
  </si>
  <si>
    <t>西医综合</t>
  </si>
  <si>
    <t>总分</t>
  </si>
  <si>
    <t>院内调剂研究方向</t>
  </si>
  <si>
    <t>第一轮复试成绩</t>
  </si>
  <si>
    <t>蔡明珊</t>
  </si>
  <si>
    <t>重症医学</t>
  </si>
  <si>
    <t>陈皓东</t>
  </si>
  <si>
    <t>儿科</t>
  </si>
  <si>
    <t>陈颖</t>
  </si>
  <si>
    <t>杜文卓</t>
  </si>
  <si>
    <t>外科学（神经外科方向）</t>
  </si>
  <si>
    <t>朱浩坤</t>
  </si>
  <si>
    <t>李立昆</t>
  </si>
  <si>
    <t>刘家琛</t>
  </si>
  <si>
    <t>刘诺</t>
  </si>
  <si>
    <t>内科学（心血管内科方向）</t>
  </si>
  <si>
    <t>龙春晖</t>
  </si>
  <si>
    <t>莫文杰</t>
  </si>
  <si>
    <t>秦志强</t>
  </si>
  <si>
    <t>内科学（呼吸内科方向）</t>
  </si>
  <si>
    <t>屈亚妮</t>
  </si>
  <si>
    <t>谭娟</t>
  </si>
  <si>
    <t>妇产科</t>
  </si>
  <si>
    <t>唐斌</t>
  </si>
  <si>
    <t>外科学（肝胆外科方向）</t>
  </si>
  <si>
    <t>唐瑞华</t>
  </si>
  <si>
    <t>王紫微</t>
  </si>
  <si>
    <t>袁锦雅</t>
  </si>
  <si>
    <t>张倩文</t>
  </si>
  <si>
    <t>张世清</t>
  </si>
  <si>
    <t>张烜鋆</t>
  </si>
  <si>
    <t>周东宇</t>
  </si>
  <si>
    <t>朱鸿一</t>
  </si>
  <si>
    <t>李祥</t>
  </si>
  <si>
    <t>石启迪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</si>
</sst>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C0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&#30740;&#31350;&#29983;&#31649;&#29702;&#24037;&#20316;\1&#30740;&#31350;&#29983;&#25307;&#29983;&#22797;&#35797;\&#30805;&#22763;&#30740;&#31350;&#29983;\6&#23398;&#38498;&#22797;&#35797;&#26448;&#26009;\2024&#24180;&#24230;\&#31532;&#19968;&#25209;&#22797;&#35797;\1&#22797;&#35797;&#21517;&#21333;\&#65288;&#23398;&#31185;&#19968;&#26412;&#29575;&#65289;&#19978;&#32447;&#21517;&#21333;%20-&#25972;&#29702;&#31616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j0312"/>
    </sheetNames>
    <sheetDataSet>
      <sheetData sheetId="0">
        <row r="1">
          <cell r="B1" t="str">
            <v>姓名</v>
          </cell>
          <cell r="C1" t="str">
            <v>考生编号</v>
          </cell>
          <cell r="D1" t="str">
            <v>出生日期</v>
          </cell>
          <cell r="E1" t="str">
            <v>性别</v>
          </cell>
          <cell r="F1" t="str">
            <v>移动电话</v>
          </cell>
          <cell r="G1" t="str">
            <v>毕业单位</v>
          </cell>
          <cell r="H1" t="str">
            <v>毕业专业名称</v>
          </cell>
          <cell r="I1" t="str">
            <v>毕业年月</v>
          </cell>
          <cell r="J1" t="str">
            <v>报考学位类型</v>
          </cell>
          <cell r="K1" t="str">
            <v>研究方向</v>
          </cell>
          <cell r="L1" t="str">
            <v>政治理论</v>
          </cell>
          <cell r="M1" t="str">
            <v>外国语</v>
          </cell>
          <cell r="N1" t="str">
            <v>西医综合</v>
          </cell>
          <cell r="O1" t="str">
            <v>总分</v>
          </cell>
        </row>
        <row r="3">
          <cell r="B3" t="str">
            <v>廖枝辉</v>
          </cell>
          <cell r="C3" t="str">
            <v>105554432501511</v>
          </cell>
          <cell r="D3" t="str">
            <v>20011108</v>
          </cell>
          <cell r="E3" t="str">
            <v>女</v>
          </cell>
          <cell r="F3" t="str">
            <v>18569661708</v>
          </cell>
          <cell r="G3" t="str">
            <v>湘南学院</v>
          </cell>
          <cell r="H3" t="str">
            <v>临床医学</v>
          </cell>
          <cell r="I3" t="str">
            <v>202406</v>
          </cell>
          <cell r="J3" t="str">
            <v>专业学位</v>
          </cell>
          <cell r="K3" t="str">
            <v>耳鼻咽喉科学</v>
          </cell>
          <cell r="L3">
            <v>66</v>
          </cell>
          <cell r="M3">
            <v>80</v>
          </cell>
          <cell r="N3">
            <v>223</v>
          </cell>
          <cell r="O3">
            <v>369</v>
          </cell>
        </row>
        <row r="4">
          <cell r="B4" t="str">
            <v>张湘雯</v>
          </cell>
          <cell r="C4" t="str">
            <v>105554431800891</v>
          </cell>
          <cell r="D4" t="str">
            <v>20000704</v>
          </cell>
          <cell r="E4" t="str">
            <v>女</v>
          </cell>
          <cell r="F4" t="str">
            <v>13875610167</v>
          </cell>
          <cell r="G4" t="str">
            <v>长沙医学院</v>
          </cell>
          <cell r="H4" t="str">
            <v>临床医学</v>
          </cell>
          <cell r="I4" t="str">
            <v>202407</v>
          </cell>
          <cell r="J4" t="str">
            <v>专业学位</v>
          </cell>
          <cell r="K4" t="str">
            <v>耳鼻咽喉科学</v>
          </cell>
          <cell r="L4">
            <v>65</v>
          </cell>
          <cell r="M4">
            <v>61</v>
          </cell>
          <cell r="N4">
            <v>208</v>
          </cell>
          <cell r="O4">
            <v>334</v>
          </cell>
        </row>
        <row r="5">
          <cell r="B5" t="str">
            <v>王英翔</v>
          </cell>
          <cell r="C5" t="str">
            <v>105554432701709</v>
          </cell>
          <cell r="D5" t="str">
            <v>20010401</v>
          </cell>
          <cell r="E5" t="str">
            <v>男</v>
          </cell>
          <cell r="F5" t="str">
            <v>19973497021</v>
          </cell>
          <cell r="G5" t="str">
            <v>湖南医药学院</v>
          </cell>
          <cell r="H5" t="str">
            <v>临床医学</v>
          </cell>
          <cell r="I5" t="str">
            <v>202406</v>
          </cell>
          <cell r="J5" t="str">
            <v>专业学位</v>
          </cell>
          <cell r="K5" t="str">
            <v>耳鼻咽喉科学</v>
          </cell>
          <cell r="L5">
            <v>65</v>
          </cell>
          <cell r="M5">
            <v>60</v>
          </cell>
          <cell r="N5">
            <v>193</v>
          </cell>
          <cell r="O5">
            <v>318</v>
          </cell>
        </row>
        <row r="6">
          <cell r="B6" t="str">
            <v>邓玠颖</v>
          </cell>
          <cell r="C6" t="str">
            <v>105554432501526</v>
          </cell>
          <cell r="D6" t="str">
            <v>20011014</v>
          </cell>
          <cell r="E6" t="str">
            <v>女</v>
          </cell>
          <cell r="F6" t="str">
            <v>18274709437</v>
          </cell>
          <cell r="G6" t="str">
            <v>湘南学院</v>
          </cell>
          <cell r="H6" t="str">
            <v>医学影像学</v>
          </cell>
          <cell r="I6" t="str">
            <v>202407</v>
          </cell>
          <cell r="J6" t="str">
            <v>专业学位</v>
          </cell>
          <cell r="K6" t="str">
            <v>放射影像学</v>
          </cell>
          <cell r="L6">
            <v>65</v>
          </cell>
          <cell r="M6">
            <v>70</v>
          </cell>
          <cell r="N6">
            <v>215</v>
          </cell>
          <cell r="O6">
            <v>350</v>
          </cell>
        </row>
        <row r="7">
          <cell r="B7" t="str">
            <v>朱诗艳</v>
          </cell>
          <cell r="C7" t="str">
            <v>105554431800904</v>
          </cell>
          <cell r="D7" t="str">
            <v>20000816</v>
          </cell>
          <cell r="E7" t="str">
            <v>女</v>
          </cell>
          <cell r="F7" t="str">
            <v>15874788368</v>
          </cell>
          <cell r="G7" t="str">
            <v>湖南医药学院</v>
          </cell>
          <cell r="H7" t="str">
            <v>临床医学</v>
          </cell>
          <cell r="I7" t="str">
            <v>202306</v>
          </cell>
          <cell r="J7" t="str">
            <v>专业学位</v>
          </cell>
          <cell r="K7" t="str">
            <v>放射影像学</v>
          </cell>
          <cell r="L7">
            <v>65</v>
          </cell>
          <cell r="M7">
            <v>69</v>
          </cell>
          <cell r="N7">
            <v>207</v>
          </cell>
          <cell r="O7">
            <v>341</v>
          </cell>
        </row>
        <row r="8">
          <cell r="B8" t="str">
            <v>陈海鹏</v>
          </cell>
          <cell r="C8" t="str">
            <v>105554431800897</v>
          </cell>
          <cell r="D8" t="str">
            <v>20001223</v>
          </cell>
          <cell r="E8" t="str">
            <v>男</v>
          </cell>
          <cell r="F8" t="str">
            <v>18173461782</v>
          </cell>
          <cell r="G8" t="str">
            <v>湖南中医药大学</v>
          </cell>
          <cell r="H8" t="str">
            <v>医学影像学</v>
          </cell>
          <cell r="I8" t="str">
            <v>202306</v>
          </cell>
          <cell r="J8" t="str">
            <v>专业学位</v>
          </cell>
          <cell r="K8" t="str">
            <v>放射影像学</v>
          </cell>
          <cell r="L8">
            <v>65</v>
          </cell>
          <cell r="M8">
            <v>69</v>
          </cell>
          <cell r="N8">
            <v>204</v>
          </cell>
          <cell r="O8">
            <v>338</v>
          </cell>
        </row>
        <row r="9">
          <cell r="B9" t="str">
            <v>刘佳琴</v>
          </cell>
          <cell r="C9" t="str">
            <v>105554432001121</v>
          </cell>
          <cell r="D9" t="str">
            <v>20000914</v>
          </cell>
          <cell r="E9" t="str">
            <v>女</v>
          </cell>
          <cell r="F9" t="str">
            <v>17378258031</v>
          </cell>
          <cell r="G9" t="str">
            <v>湖南中医药大学</v>
          </cell>
          <cell r="H9" t="str">
            <v>医学影像学</v>
          </cell>
          <cell r="I9" t="str">
            <v>202306</v>
          </cell>
          <cell r="J9" t="str">
            <v>专业学位</v>
          </cell>
          <cell r="K9" t="str">
            <v>放射影像学</v>
          </cell>
          <cell r="L9">
            <v>69</v>
          </cell>
          <cell r="M9">
            <v>56</v>
          </cell>
          <cell r="N9">
            <v>188</v>
          </cell>
          <cell r="O9">
            <v>313</v>
          </cell>
        </row>
        <row r="10">
          <cell r="B10" t="str">
            <v>唐楚为</v>
          </cell>
          <cell r="C10" t="str">
            <v>105554432501502</v>
          </cell>
          <cell r="D10" t="str">
            <v>20000323</v>
          </cell>
          <cell r="E10" t="str">
            <v>男</v>
          </cell>
          <cell r="F10" t="str">
            <v>19973343073</v>
          </cell>
          <cell r="G10" t="str">
            <v>湘南学院</v>
          </cell>
          <cell r="H10" t="str">
            <v>临床医学</v>
          </cell>
          <cell r="I10" t="str">
            <v>202306</v>
          </cell>
          <cell r="J10" t="str">
            <v>专业学位</v>
          </cell>
          <cell r="K10" t="str">
            <v>骨外科学</v>
          </cell>
          <cell r="L10">
            <v>67</v>
          </cell>
          <cell r="M10">
            <v>67</v>
          </cell>
          <cell r="N10">
            <v>176</v>
          </cell>
          <cell r="O10">
            <v>310</v>
          </cell>
        </row>
        <row r="11">
          <cell r="B11" t="str">
            <v>谭淙戈</v>
          </cell>
          <cell r="C11" t="str">
            <v>105554431700772</v>
          </cell>
          <cell r="D11" t="str">
            <v>20000826</v>
          </cell>
          <cell r="E11" t="str">
            <v>男</v>
          </cell>
          <cell r="F11" t="str">
            <v>13786230390</v>
          </cell>
          <cell r="G11" t="str">
            <v>河南大学</v>
          </cell>
          <cell r="H11" t="str">
            <v>临床医学</v>
          </cell>
          <cell r="I11" t="str">
            <v>202305</v>
          </cell>
          <cell r="J11" t="str">
            <v>专业学位</v>
          </cell>
          <cell r="K11" t="str">
            <v>骨外科学</v>
          </cell>
          <cell r="L11">
            <v>66</v>
          </cell>
          <cell r="M11">
            <v>76</v>
          </cell>
          <cell r="N11">
            <v>162</v>
          </cell>
          <cell r="O11">
            <v>304</v>
          </cell>
        </row>
        <row r="12">
          <cell r="B12" t="str">
            <v>谢兴杨</v>
          </cell>
          <cell r="C12" t="str">
            <v>105554431000199</v>
          </cell>
          <cell r="D12" t="str">
            <v>20011102</v>
          </cell>
          <cell r="E12" t="str">
            <v>男</v>
          </cell>
          <cell r="F12" t="str">
            <v>16607343538</v>
          </cell>
          <cell r="G12" t="str">
            <v>南华大学</v>
          </cell>
          <cell r="H12" t="str">
            <v>麻醉学</v>
          </cell>
          <cell r="I12" t="str">
            <v>202406</v>
          </cell>
          <cell r="J12" t="str">
            <v>专业学位</v>
          </cell>
          <cell r="K12" t="str">
            <v>骨外科学（脊柱外科方向）</v>
          </cell>
          <cell r="L12">
            <v>70</v>
          </cell>
          <cell r="M12">
            <v>59</v>
          </cell>
          <cell r="N12">
            <v>258</v>
          </cell>
          <cell r="O12">
            <v>387</v>
          </cell>
        </row>
        <row r="13">
          <cell r="B13" t="str">
            <v>张继民</v>
          </cell>
          <cell r="C13" t="str">
            <v>105554431000231</v>
          </cell>
          <cell r="D13" t="str">
            <v>20010505</v>
          </cell>
          <cell r="E13" t="str">
            <v>男</v>
          </cell>
          <cell r="F13" t="str">
            <v>18874355582</v>
          </cell>
          <cell r="G13" t="str">
            <v>南华大学</v>
          </cell>
          <cell r="H13" t="str">
            <v>临床医学</v>
          </cell>
          <cell r="I13" t="str">
            <v>202407</v>
          </cell>
          <cell r="J13" t="str">
            <v>专业学位</v>
          </cell>
          <cell r="K13" t="str">
            <v>骨外科学（脊柱外科方向）</v>
          </cell>
          <cell r="L13">
            <v>71</v>
          </cell>
          <cell r="M13">
            <v>77</v>
          </cell>
          <cell r="N13">
            <v>207</v>
          </cell>
          <cell r="O13">
            <v>355</v>
          </cell>
        </row>
        <row r="14">
          <cell r="B14" t="str">
            <v>陈皓东</v>
          </cell>
          <cell r="C14" t="str">
            <v>105554431800880</v>
          </cell>
          <cell r="D14" t="str">
            <v>19980825</v>
          </cell>
          <cell r="E14" t="str">
            <v>男</v>
          </cell>
          <cell r="F14" t="str">
            <v>15576739638</v>
          </cell>
          <cell r="G14" t="str">
            <v>长沙医学院</v>
          </cell>
          <cell r="H14" t="str">
            <v>临床医学</v>
          </cell>
          <cell r="I14" t="str">
            <v>202106</v>
          </cell>
          <cell r="J14" t="str">
            <v>专业学位</v>
          </cell>
          <cell r="K14" t="str">
            <v>骨外科学（脊柱外科方向）</v>
          </cell>
          <cell r="L14">
            <v>63</v>
          </cell>
          <cell r="M14">
            <v>63</v>
          </cell>
          <cell r="N14">
            <v>208</v>
          </cell>
          <cell r="O14">
            <v>334</v>
          </cell>
        </row>
        <row r="15">
          <cell r="B15" t="str">
            <v>禹俊鑫</v>
          </cell>
          <cell r="C15" t="str">
            <v>105554135201776</v>
          </cell>
          <cell r="D15" t="str">
            <v>20001031</v>
          </cell>
          <cell r="E15" t="str">
            <v>男</v>
          </cell>
          <cell r="F15" t="str">
            <v>18832047078</v>
          </cell>
          <cell r="G15" t="str">
            <v>河北工程大学</v>
          </cell>
          <cell r="H15" t="str">
            <v>临床医学</v>
          </cell>
          <cell r="I15" t="str">
            <v>202407</v>
          </cell>
          <cell r="J15" t="str">
            <v>专业学位</v>
          </cell>
          <cell r="K15" t="str">
            <v>呼吸内科学</v>
          </cell>
          <cell r="L15">
            <v>70</v>
          </cell>
          <cell r="M15">
            <v>65</v>
          </cell>
          <cell r="N15">
            <v>215</v>
          </cell>
          <cell r="O15">
            <v>350</v>
          </cell>
        </row>
        <row r="16">
          <cell r="B16" t="str">
            <v>彭雨昕</v>
          </cell>
          <cell r="C16" t="str">
            <v>105554431200456</v>
          </cell>
          <cell r="D16" t="str">
            <v>20000719</v>
          </cell>
          <cell r="E16" t="str">
            <v>女</v>
          </cell>
          <cell r="F16" t="str">
            <v>18774030393</v>
          </cell>
          <cell r="G16" t="str">
            <v>湖南师范大学树达学院</v>
          </cell>
          <cell r="H16" t="str">
            <v>临床医学</v>
          </cell>
          <cell r="I16" t="str">
            <v>202406</v>
          </cell>
          <cell r="J16" t="str">
            <v>专业学位</v>
          </cell>
          <cell r="K16" t="str">
            <v>呼吸内科学</v>
          </cell>
          <cell r="L16">
            <v>75</v>
          </cell>
          <cell r="M16">
            <v>73</v>
          </cell>
          <cell r="N16">
            <v>195</v>
          </cell>
          <cell r="O16">
            <v>343</v>
          </cell>
        </row>
        <row r="17">
          <cell r="B17" t="str">
            <v>邓诗茺</v>
          </cell>
          <cell r="C17" t="str">
            <v>105554431000246</v>
          </cell>
          <cell r="D17" t="str">
            <v>20011121</v>
          </cell>
          <cell r="E17" t="str">
            <v>男</v>
          </cell>
          <cell r="F17" t="str">
            <v>17674650530</v>
          </cell>
          <cell r="G17" t="str">
            <v>南华大学</v>
          </cell>
          <cell r="H17" t="str">
            <v>儿科学</v>
          </cell>
          <cell r="I17" t="str">
            <v>202407</v>
          </cell>
          <cell r="J17" t="str">
            <v>专业学位</v>
          </cell>
          <cell r="K17" t="str">
            <v>呼吸内科学</v>
          </cell>
          <cell r="L17">
            <v>70</v>
          </cell>
          <cell r="M17">
            <v>61</v>
          </cell>
          <cell r="N17">
            <v>206</v>
          </cell>
          <cell r="O17">
            <v>337</v>
          </cell>
        </row>
        <row r="18">
          <cell r="B18" t="str">
            <v>肖宇婷</v>
          </cell>
          <cell r="C18" t="str">
            <v>105554431100420</v>
          </cell>
          <cell r="D18" t="str">
            <v>20020326</v>
          </cell>
          <cell r="E18" t="str">
            <v>女</v>
          </cell>
          <cell r="F18" t="str">
            <v>17773420317</v>
          </cell>
          <cell r="G18" t="str">
            <v>湖南中医药大学</v>
          </cell>
          <cell r="H18" t="str">
            <v>临床医学</v>
          </cell>
          <cell r="I18" t="str">
            <v>202406</v>
          </cell>
          <cell r="J18" t="str">
            <v>专业学位</v>
          </cell>
          <cell r="K18" t="str">
            <v>呼吸内科学</v>
          </cell>
          <cell r="L18">
            <v>71</v>
          </cell>
          <cell r="M18">
            <v>69</v>
          </cell>
          <cell r="N18">
            <v>194</v>
          </cell>
          <cell r="O18">
            <v>334</v>
          </cell>
        </row>
        <row r="19">
          <cell r="B19" t="str">
            <v>谭绮婷</v>
          </cell>
          <cell r="C19" t="str">
            <v>105554431000224</v>
          </cell>
          <cell r="D19" t="str">
            <v>20000217</v>
          </cell>
          <cell r="E19" t="str">
            <v>女</v>
          </cell>
          <cell r="F19" t="str">
            <v>13420002966</v>
          </cell>
          <cell r="G19" t="str">
            <v>南华大学</v>
          </cell>
          <cell r="H19" t="str">
            <v>临床医学</v>
          </cell>
          <cell r="I19" t="str">
            <v>202407</v>
          </cell>
          <cell r="J19" t="str">
            <v>专业学位</v>
          </cell>
          <cell r="K19" t="str">
            <v>呼吸内科学</v>
          </cell>
          <cell r="L19">
            <v>59</v>
          </cell>
          <cell r="M19">
            <v>65</v>
          </cell>
          <cell r="N19">
            <v>193</v>
          </cell>
          <cell r="O19">
            <v>317</v>
          </cell>
        </row>
        <row r="20">
          <cell r="B20" t="str">
            <v>冯飚</v>
          </cell>
          <cell r="C20" t="str">
            <v>105554432103654</v>
          </cell>
          <cell r="D20" t="str">
            <v>19920127</v>
          </cell>
          <cell r="E20" t="str">
            <v>男</v>
          </cell>
          <cell r="F20" t="str">
            <v>13627363618</v>
          </cell>
          <cell r="G20" t="str">
            <v>赣南医学院</v>
          </cell>
          <cell r="H20" t="str">
            <v>麻醉学</v>
          </cell>
          <cell r="I20" t="str">
            <v>201507</v>
          </cell>
          <cell r="J20" t="str">
            <v>学术学位</v>
          </cell>
          <cell r="K20" t="str">
            <v>麻醉学</v>
          </cell>
          <cell r="L20">
            <v>67</v>
          </cell>
          <cell r="M20">
            <v>60</v>
          </cell>
          <cell r="N20">
            <v>178</v>
          </cell>
          <cell r="O20">
            <v>305</v>
          </cell>
        </row>
        <row r="21">
          <cell r="B21" t="str">
            <v>刘龙臻</v>
          </cell>
          <cell r="C21" t="str">
            <v>105554431000217</v>
          </cell>
          <cell r="D21" t="str">
            <v>20010711</v>
          </cell>
          <cell r="E21" t="str">
            <v>男</v>
          </cell>
          <cell r="F21" t="str">
            <v>17373745609</v>
          </cell>
          <cell r="G21" t="str">
            <v>南华大学</v>
          </cell>
          <cell r="H21" t="str">
            <v>麻醉学</v>
          </cell>
          <cell r="I21" t="str">
            <v>202407</v>
          </cell>
          <cell r="J21" t="str">
            <v>专业学位</v>
          </cell>
          <cell r="K21" t="str">
            <v>麻醉学</v>
          </cell>
          <cell r="L21">
            <v>79</v>
          </cell>
          <cell r="M21">
            <v>74</v>
          </cell>
          <cell r="N21">
            <v>241</v>
          </cell>
          <cell r="O21">
            <v>394</v>
          </cell>
        </row>
        <row r="22">
          <cell r="B22" t="str">
            <v>王巍</v>
          </cell>
          <cell r="C22" t="str">
            <v>105554431000234</v>
          </cell>
          <cell r="D22" t="str">
            <v>20010910</v>
          </cell>
          <cell r="E22" t="str">
            <v>男</v>
          </cell>
          <cell r="F22" t="str">
            <v>15507477075</v>
          </cell>
          <cell r="G22" t="str">
            <v>南华大学船山学院</v>
          </cell>
          <cell r="H22" t="str">
            <v>麻醉学</v>
          </cell>
          <cell r="I22" t="str">
            <v>202407</v>
          </cell>
          <cell r="J22" t="str">
            <v>专业学位</v>
          </cell>
          <cell r="K22" t="str">
            <v>麻醉学</v>
          </cell>
          <cell r="L22">
            <v>75</v>
          </cell>
          <cell r="M22">
            <v>56</v>
          </cell>
          <cell r="N22">
            <v>247</v>
          </cell>
          <cell r="O22">
            <v>378</v>
          </cell>
        </row>
        <row r="23">
          <cell r="B23" t="str">
            <v>王俊</v>
          </cell>
          <cell r="C23" t="str">
            <v>105554431000200</v>
          </cell>
          <cell r="D23" t="str">
            <v>20010524</v>
          </cell>
          <cell r="E23" t="str">
            <v>男</v>
          </cell>
          <cell r="F23" t="str">
            <v>16673666157</v>
          </cell>
          <cell r="G23" t="str">
            <v>南华大学</v>
          </cell>
          <cell r="H23" t="str">
            <v>麻醉学</v>
          </cell>
          <cell r="I23" t="str">
            <v>202407</v>
          </cell>
          <cell r="J23" t="str">
            <v>专业学位</v>
          </cell>
          <cell r="K23" t="str">
            <v>麻醉学</v>
          </cell>
          <cell r="L23">
            <v>74</v>
          </cell>
          <cell r="M23">
            <v>72</v>
          </cell>
          <cell r="N23">
            <v>219</v>
          </cell>
          <cell r="O23">
            <v>365</v>
          </cell>
        </row>
        <row r="24">
          <cell r="B24" t="str">
            <v>周云庵</v>
          </cell>
          <cell r="C24" t="str">
            <v>105554431800883</v>
          </cell>
          <cell r="D24" t="str">
            <v>20010110</v>
          </cell>
          <cell r="E24" t="str">
            <v>男</v>
          </cell>
          <cell r="F24" t="str">
            <v>17886902801</v>
          </cell>
          <cell r="G24" t="str">
            <v>贵州医科大学</v>
          </cell>
          <cell r="H24" t="str">
            <v>麻醉学</v>
          </cell>
          <cell r="I24" t="str">
            <v>202407</v>
          </cell>
          <cell r="J24" t="str">
            <v>专业学位</v>
          </cell>
          <cell r="K24" t="str">
            <v>麻醉学</v>
          </cell>
          <cell r="L24">
            <v>72</v>
          </cell>
          <cell r="M24">
            <v>67</v>
          </cell>
          <cell r="N24">
            <v>207</v>
          </cell>
          <cell r="O24">
            <v>346</v>
          </cell>
        </row>
        <row r="25">
          <cell r="B25" t="str">
            <v>李金燕</v>
          </cell>
          <cell r="C25" t="str">
            <v>105554432101217</v>
          </cell>
          <cell r="D25" t="str">
            <v>19960310</v>
          </cell>
          <cell r="E25" t="str">
            <v>女</v>
          </cell>
          <cell r="F25" t="str">
            <v>13723865617</v>
          </cell>
          <cell r="G25" t="str">
            <v>长沙医学院</v>
          </cell>
          <cell r="H25" t="str">
            <v>临床医学</v>
          </cell>
          <cell r="I25" t="str">
            <v>202006</v>
          </cell>
          <cell r="J25" t="str">
            <v>专业学位</v>
          </cell>
          <cell r="K25" t="str">
            <v>麻醉学</v>
          </cell>
          <cell r="L25">
            <v>60</v>
          </cell>
          <cell r="M25">
            <v>62</v>
          </cell>
          <cell r="N25">
            <v>224</v>
          </cell>
          <cell r="O25">
            <v>346</v>
          </cell>
        </row>
        <row r="26">
          <cell r="B26" t="str">
            <v>李靖</v>
          </cell>
          <cell r="C26" t="str">
            <v>105554520101899</v>
          </cell>
          <cell r="D26" t="str">
            <v>20010428</v>
          </cell>
          <cell r="E26" t="str">
            <v>女</v>
          </cell>
          <cell r="F26" t="str">
            <v>18973109505</v>
          </cell>
          <cell r="G26" t="str">
            <v>贵州医科大学神奇民族医药学院</v>
          </cell>
          <cell r="H26" t="str">
            <v>麻醉学</v>
          </cell>
          <cell r="I26" t="str">
            <v>202407</v>
          </cell>
          <cell r="J26" t="str">
            <v>专业学位</v>
          </cell>
          <cell r="K26" t="str">
            <v>麻醉学</v>
          </cell>
          <cell r="L26">
            <v>64</v>
          </cell>
          <cell r="M26">
            <v>64</v>
          </cell>
          <cell r="N26">
            <v>218</v>
          </cell>
          <cell r="O26">
            <v>346</v>
          </cell>
        </row>
        <row r="27">
          <cell r="B27" t="str">
            <v>汤雅清</v>
          </cell>
          <cell r="C27" t="str">
            <v>105554431000229</v>
          </cell>
          <cell r="D27" t="str">
            <v>20010425</v>
          </cell>
          <cell r="E27" t="str">
            <v>女</v>
          </cell>
          <cell r="F27" t="str">
            <v>13487349378</v>
          </cell>
          <cell r="G27" t="str">
            <v>南华大学</v>
          </cell>
          <cell r="H27" t="str">
            <v>麻醉学</v>
          </cell>
          <cell r="I27" t="str">
            <v>202406</v>
          </cell>
          <cell r="J27" t="str">
            <v>专业学位</v>
          </cell>
          <cell r="K27" t="str">
            <v>麻醉学</v>
          </cell>
          <cell r="L27">
            <v>76</v>
          </cell>
          <cell r="M27">
            <v>71</v>
          </cell>
          <cell r="N27">
            <v>196</v>
          </cell>
          <cell r="O27">
            <v>343</v>
          </cell>
        </row>
        <row r="28">
          <cell r="B28" t="str">
            <v>范梦灵</v>
          </cell>
          <cell r="C28" t="str">
            <v>105554431000214</v>
          </cell>
          <cell r="D28" t="str">
            <v>20020820</v>
          </cell>
          <cell r="E28" t="str">
            <v>女</v>
          </cell>
          <cell r="F28" t="str">
            <v>15873998039</v>
          </cell>
          <cell r="G28" t="str">
            <v>南华大学船山学院</v>
          </cell>
          <cell r="H28" t="str">
            <v>麻醉学</v>
          </cell>
          <cell r="I28" t="str">
            <v>202407</v>
          </cell>
          <cell r="J28" t="str">
            <v>专业学位</v>
          </cell>
          <cell r="K28" t="str">
            <v>麻醉学</v>
          </cell>
          <cell r="L28">
            <v>78</v>
          </cell>
          <cell r="M28">
            <v>57</v>
          </cell>
          <cell r="N28">
            <v>201</v>
          </cell>
          <cell r="O28">
            <v>336</v>
          </cell>
        </row>
        <row r="29">
          <cell r="B29" t="str">
            <v>石启迪</v>
          </cell>
          <cell r="C29" t="str">
            <v>105554431000206</v>
          </cell>
          <cell r="D29" t="str">
            <v>20010715</v>
          </cell>
          <cell r="E29" t="str">
            <v>男</v>
          </cell>
          <cell r="F29" t="str">
            <v>15869989931</v>
          </cell>
          <cell r="G29" t="str">
            <v>南华大学</v>
          </cell>
          <cell r="H29" t="str">
            <v>麻醉学</v>
          </cell>
          <cell r="I29" t="str">
            <v>202407</v>
          </cell>
          <cell r="J29" t="str">
            <v>专业学位</v>
          </cell>
          <cell r="K29" t="str">
            <v>麻醉学</v>
          </cell>
          <cell r="L29">
            <v>70</v>
          </cell>
          <cell r="M29">
            <v>59</v>
          </cell>
          <cell r="N29">
            <v>197</v>
          </cell>
          <cell r="O29">
            <v>326</v>
          </cell>
        </row>
        <row r="30">
          <cell r="B30" t="str">
            <v>朱浩坤</v>
          </cell>
          <cell r="C30" t="str">
            <v>105554431700773</v>
          </cell>
          <cell r="D30" t="str">
            <v>19981124</v>
          </cell>
          <cell r="E30" t="str">
            <v>男</v>
          </cell>
          <cell r="F30" t="str">
            <v>18216401169</v>
          </cell>
          <cell r="G30" t="str">
            <v>南华大学</v>
          </cell>
          <cell r="H30" t="str">
            <v>麻醉学</v>
          </cell>
          <cell r="I30" t="str">
            <v>202306</v>
          </cell>
          <cell r="J30" t="str">
            <v>专业学位</v>
          </cell>
          <cell r="K30" t="str">
            <v>麻醉学</v>
          </cell>
          <cell r="L30">
            <v>71</v>
          </cell>
          <cell r="M30">
            <v>66</v>
          </cell>
          <cell r="N30">
            <v>184</v>
          </cell>
          <cell r="O30">
            <v>321</v>
          </cell>
        </row>
        <row r="31">
          <cell r="B31" t="str">
            <v>刘子逸</v>
          </cell>
          <cell r="C31" t="str">
            <v>105554431000213</v>
          </cell>
          <cell r="D31" t="str">
            <v>20001014</v>
          </cell>
          <cell r="E31" t="str">
            <v>男</v>
          </cell>
          <cell r="F31" t="str">
            <v>15767341947</v>
          </cell>
          <cell r="G31" t="str">
            <v>南华大学</v>
          </cell>
          <cell r="H31" t="str">
            <v>麻醉学</v>
          </cell>
          <cell r="I31" t="str">
            <v>202407</v>
          </cell>
          <cell r="J31" t="str">
            <v>专业学位</v>
          </cell>
          <cell r="K31" t="str">
            <v>麻醉学</v>
          </cell>
          <cell r="L31">
            <v>69</v>
          </cell>
          <cell r="M31">
            <v>46</v>
          </cell>
          <cell r="N31">
            <v>206</v>
          </cell>
          <cell r="O31">
            <v>321</v>
          </cell>
        </row>
        <row r="32">
          <cell r="B32" t="str">
            <v>陈倩</v>
          </cell>
          <cell r="C32" t="str">
            <v>105554431000252</v>
          </cell>
          <cell r="D32" t="str">
            <v>20010815</v>
          </cell>
          <cell r="E32" t="str">
            <v>女</v>
          </cell>
          <cell r="F32" t="str">
            <v>18507348861</v>
          </cell>
          <cell r="G32" t="str">
            <v>南华大学</v>
          </cell>
          <cell r="H32" t="str">
            <v>麻醉学</v>
          </cell>
          <cell r="I32" t="str">
            <v>202407</v>
          </cell>
          <cell r="J32" t="str">
            <v>专业学位</v>
          </cell>
          <cell r="K32" t="str">
            <v>麻醉学</v>
          </cell>
          <cell r="L32">
            <v>67</v>
          </cell>
          <cell r="M32">
            <v>55</v>
          </cell>
          <cell r="N32">
            <v>197</v>
          </cell>
          <cell r="O32">
            <v>319</v>
          </cell>
        </row>
        <row r="33">
          <cell r="B33" t="str">
            <v>袁锦雅</v>
          </cell>
          <cell r="C33" t="str">
            <v>105554432501519</v>
          </cell>
          <cell r="D33" t="str">
            <v>20010426</v>
          </cell>
          <cell r="E33" t="str">
            <v>女</v>
          </cell>
          <cell r="F33" t="str">
            <v>17375162859</v>
          </cell>
          <cell r="G33" t="str">
            <v>南华大学船山学院</v>
          </cell>
          <cell r="H33" t="str">
            <v>麻醉学</v>
          </cell>
          <cell r="I33" t="str">
            <v>202407</v>
          </cell>
          <cell r="J33" t="str">
            <v>专业学位</v>
          </cell>
          <cell r="K33" t="str">
            <v>麻醉学</v>
          </cell>
          <cell r="L33">
            <v>60</v>
          </cell>
          <cell r="M33">
            <v>64</v>
          </cell>
          <cell r="N33">
            <v>195</v>
          </cell>
          <cell r="O33">
            <v>319</v>
          </cell>
        </row>
        <row r="34">
          <cell r="B34" t="str">
            <v>谢其洪</v>
          </cell>
          <cell r="C34" t="str">
            <v>105554432401367</v>
          </cell>
          <cell r="D34" t="str">
            <v>20000910</v>
          </cell>
          <cell r="E34" t="str">
            <v>男</v>
          </cell>
          <cell r="F34" t="str">
            <v>18074659512</v>
          </cell>
          <cell r="G34" t="str">
            <v>南华大学</v>
          </cell>
          <cell r="H34" t="str">
            <v>麻醉学</v>
          </cell>
          <cell r="I34" t="str">
            <v>202306</v>
          </cell>
          <cell r="J34" t="str">
            <v>专业学位</v>
          </cell>
          <cell r="K34" t="str">
            <v>麻醉学</v>
          </cell>
          <cell r="L34">
            <v>60</v>
          </cell>
          <cell r="M34">
            <v>50</v>
          </cell>
          <cell r="N34">
            <v>208</v>
          </cell>
          <cell r="O34">
            <v>318</v>
          </cell>
        </row>
        <row r="35">
          <cell r="B35" t="str">
            <v>雷聪</v>
          </cell>
          <cell r="C35" t="str">
            <v>105554431000218</v>
          </cell>
          <cell r="D35" t="str">
            <v>20000112</v>
          </cell>
          <cell r="E35" t="str">
            <v>男</v>
          </cell>
          <cell r="F35" t="str">
            <v>16670384148</v>
          </cell>
          <cell r="G35" t="str">
            <v>南华大学船山学院</v>
          </cell>
          <cell r="H35" t="str">
            <v>麻醉学</v>
          </cell>
          <cell r="I35" t="str">
            <v>202407</v>
          </cell>
          <cell r="J35" t="str">
            <v>专业学位</v>
          </cell>
          <cell r="K35" t="str">
            <v>麻醉学</v>
          </cell>
          <cell r="L35">
            <v>68</v>
          </cell>
          <cell r="M35">
            <v>48</v>
          </cell>
          <cell r="N35">
            <v>201</v>
          </cell>
          <cell r="O35">
            <v>317</v>
          </cell>
        </row>
        <row r="36">
          <cell r="B36" t="str">
            <v>屈亚妮</v>
          </cell>
          <cell r="C36" t="str">
            <v>105554431901040</v>
          </cell>
          <cell r="D36" t="str">
            <v>20000930</v>
          </cell>
          <cell r="E36" t="str">
            <v>女</v>
          </cell>
          <cell r="F36" t="str">
            <v>17873940325</v>
          </cell>
          <cell r="G36" t="str">
            <v>南华大学船山学院</v>
          </cell>
          <cell r="H36" t="str">
            <v>麻醉学</v>
          </cell>
          <cell r="I36" t="str">
            <v>202306</v>
          </cell>
          <cell r="J36" t="str">
            <v>专业学位</v>
          </cell>
          <cell r="K36" t="str">
            <v>麻醉学</v>
          </cell>
          <cell r="L36">
            <v>68</v>
          </cell>
          <cell r="M36">
            <v>62</v>
          </cell>
          <cell r="N36">
            <v>186</v>
          </cell>
          <cell r="O36">
            <v>316</v>
          </cell>
        </row>
        <row r="37">
          <cell r="B37" t="str">
            <v>王涛</v>
          </cell>
          <cell r="C37" t="str">
            <v>105554432101221</v>
          </cell>
          <cell r="D37" t="str">
            <v>20001006</v>
          </cell>
          <cell r="E37" t="str">
            <v>男</v>
          </cell>
          <cell r="F37" t="str">
            <v>18390625526</v>
          </cell>
          <cell r="G37" t="str">
            <v>南华大学</v>
          </cell>
          <cell r="H37" t="str">
            <v>麻醉学</v>
          </cell>
          <cell r="I37" t="str">
            <v>202306</v>
          </cell>
          <cell r="J37" t="str">
            <v>专业学位</v>
          </cell>
          <cell r="K37" t="str">
            <v>麻醉学</v>
          </cell>
          <cell r="L37">
            <v>68</v>
          </cell>
          <cell r="M37">
            <v>54</v>
          </cell>
          <cell r="N37">
            <v>193</v>
          </cell>
          <cell r="O37">
            <v>315</v>
          </cell>
        </row>
        <row r="38">
          <cell r="B38" t="str">
            <v>周东宇</v>
          </cell>
          <cell r="C38" t="str">
            <v>105554431000223</v>
          </cell>
          <cell r="D38" t="str">
            <v>20011117</v>
          </cell>
          <cell r="E38" t="str">
            <v>男</v>
          </cell>
          <cell r="F38" t="str">
            <v>18169320630</v>
          </cell>
          <cell r="G38" t="str">
            <v>南华大学船山学院</v>
          </cell>
          <cell r="H38" t="str">
            <v>麻醉学</v>
          </cell>
          <cell r="I38" t="str">
            <v>202407</v>
          </cell>
          <cell r="J38" t="str">
            <v>专业学位</v>
          </cell>
          <cell r="K38" t="str">
            <v>麻醉学</v>
          </cell>
          <cell r="L38">
            <v>68</v>
          </cell>
          <cell r="M38">
            <v>58</v>
          </cell>
          <cell r="N38">
            <v>189</v>
          </cell>
          <cell r="O38">
            <v>315</v>
          </cell>
        </row>
        <row r="39">
          <cell r="B39" t="str">
            <v>张世清</v>
          </cell>
          <cell r="C39" t="str">
            <v>105554431600737</v>
          </cell>
          <cell r="D39" t="str">
            <v>20001020</v>
          </cell>
          <cell r="E39" t="str">
            <v>男</v>
          </cell>
          <cell r="F39" t="str">
            <v>17688638886</v>
          </cell>
          <cell r="G39" t="str">
            <v>南华大学</v>
          </cell>
          <cell r="H39" t="str">
            <v>麻醉学</v>
          </cell>
          <cell r="I39" t="str">
            <v>202306</v>
          </cell>
          <cell r="J39" t="str">
            <v>专业学位</v>
          </cell>
          <cell r="K39" t="str">
            <v>麻醉学</v>
          </cell>
          <cell r="L39">
            <v>64</v>
          </cell>
          <cell r="M39">
            <v>63</v>
          </cell>
          <cell r="N39">
            <v>183</v>
          </cell>
          <cell r="O39">
            <v>310</v>
          </cell>
        </row>
        <row r="40">
          <cell r="B40" t="str">
            <v>朱昱仲</v>
          </cell>
          <cell r="C40" t="str">
            <v>105554432401377</v>
          </cell>
          <cell r="D40" t="str">
            <v>19990919</v>
          </cell>
          <cell r="E40" t="str">
            <v>男</v>
          </cell>
          <cell r="F40" t="str">
            <v>19306434479</v>
          </cell>
          <cell r="G40" t="str">
            <v>南华大学</v>
          </cell>
          <cell r="H40" t="str">
            <v>麻醉学</v>
          </cell>
          <cell r="I40" t="str">
            <v>202306</v>
          </cell>
          <cell r="J40" t="str">
            <v>专业学位</v>
          </cell>
          <cell r="K40" t="str">
            <v>麻醉学</v>
          </cell>
          <cell r="L40">
            <v>56</v>
          </cell>
          <cell r="M40">
            <v>48</v>
          </cell>
          <cell r="N40">
            <v>206</v>
          </cell>
          <cell r="O40">
            <v>310</v>
          </cell>
        </row>
        <row r="41">
          <cell r="B41" t="str">
            <v>张广</v>
          </cell>
          <cell r="C41" t="str">
            <v>105554440801857</v>
          </cell>
          <cell r="D41" t="str">
            <v>19940228</v>
          </cell>
          <cell r="E41" t="str">
            <v>男</v>
          </cell>
          <cell r="F41" t="str">
            <v>13789372703</v>
          </cell>
          <cell r="G41" t="str">
            <v>南华大学</v>
          </cell>
          <cell r="H41" t="str">
            <v>麻醉学</v>
          </cell>
          <cell r="I41" t="str">
            <v>201806</v>
          </cell>
          <cell r="J41" t="str">
            <v>专业学位</v>
          </cell>
          <cell r="K41" t="str">
            <v>麻醉学</v>
          </cell>
          <cell r="L41">
            <v>70</v>
          </cell>
          <cell r="M41">
            <v>45</v>
          </cell>
          <cell r="N41">
            <v>195</v>
          </cell>
          <cell r="O41">
            <v>310</v>
          </cell>
        </row>
        <row r="42">
          <cell r="B42" t="str">
            <v>石鹏</v>
          </cell>
          <cell r="C42" t="str">
            <v>105554431901048</v>
          </cell>
          <cell r="D42" t="str">
            <v>20010116</v>
          </cell>
          <cell r="E42" t="str">
            <v>男</v>
          </cell>
          <cell r="F42" t="str">
            <v>18373952911</v>
          </cell>
          <cell r="G42" t="str">
            <v>南华大学</v>
          </cell>
          <cell r="H42" t="str">
            <v>麻醉学</v>
          </cell>
          <cell r="I42" t="str">
            <v>202306</v>
          </cell>
          <cell r="J42" t="str">
            <v>专业学位</v>
          </cell>
          <cell r="K42" t="str">
            <v>麻醉学</v>
          </cell>
          <cell r="L42">
            <v>58</v>
          </cell>
          <cell r="M42">
            <v>58</v>
          </cell>
          <cell r="N42">
            <v>192</v>
          </cell>
          <cell r="O42">
            <v>308</v>
          </cell>
        </row>
        <row r="43">
          <cell r="B43" t="str">
            <v>刘家琛</v>
          </cell>
          <cell r="C43" t="str">
            <v>105554431500611</v>
          </cell>
          <cell r="D43" t="str">
            <v>19981108</v>
          </cell>
          <cell r="E43" t="str">
            <v>女</v>
          </cell>
          <cell r="F43" t="str">
            <v>18817057652</v>
          </cell>
          <cell r="G43" t="str">
            <v>南华大学船山学院</v>
          </cell>
          <cell r="H43" t="str">
            <v>麻醉学</v>
          </cell>
          <cell r="I43" t="str">
            <v>202206</v>
          </cell>
          <cell r="J43" t="str">
            <v>专业学位</v>
          </cell>
          <cell r="K43" t="str">
            <v>麻醉学</v>
          </cell>
          <cell r="L43">
            <v>71</v>
          </cell>
          <cell r="M43">
            <v>72</v>
          </cell>
          <cell r="N43">
            <v>164</v>
          </cell>
          <cell r="O43">
            <v>307</v>
          </cell>
        </row>
        <row r="44">
          <cell r="B44" t="str">
            <v>刘天嘉</v>
          </cell>
          <cell r="C44" t="str">
            <v>105554431000210</v>
          </cell>
          <cell r="D44" t="str">
            <v>20010402</v>
          </cell>
          <cell r="E44" t="str">
            <v>女</v>
          </cell>
          <cell r="F44" t="str">
            <v>15116301561</v>
          </cell>
          <cell r="G44" t="str">
            <v>南华大学船山学院</v>
          </cell>
          <cell r="H44" t="str">
            <v>麻醉学</v>
          </cell>
          <cell r="I44" t="str">
            <v>202407</v>
          </cell>
          <cell r="J44" t="str">
            <v>专业学位</v>
          </cell>
          <cell r="K44" t="str">
            <v>麻醉学</v>
          </cell>
          <cell r="L44">
            <v>71</v>
          </cell>
          <cell r="M44">
            <v>56</v>
          </cell>
          <cell r="N44">
            <v>180</v>
          </cell>
          <cell r="O44">
            <v>307</v>
          </cell>
        </row>
        <row r="45">
          <cell r="B45" t="str">
            <v>欧阳潮洲</v>
          </cell>
          <cell r="C45" t="str">
            <v>105554431800899</v>
          </cell>
          <cell r="D45" t="str">
            <v>20000801</v>
          </cell>
          <cell r="E45" t="str">
            <v>男</v>
          </cell>
          <cell r="F45" t="str">
            <v>16673480801</v>
          </cell>
          <cell r="G45" t="str">
            <v>南华大学船山学院</v>
          </cell>
          <cell r="H45" t="str">
            <v>麻醉学</v>
          </cell>
          <cell r="I45" t="str">
            <v>202306</v>
          </cell>
          <cell r="J45" t="str">
            <v>专业学位</v>
          </cell>
          <cell r="K45" t="str">
            <v>麻醉学</v>
          </cell>
          <cell r="L45">
            <v>71</v>
          </cell>
          <cell r="M45">
            <v>60</v>
          </cell>
          <cell r="N45">
            <v>174</v>
          </cell>
          <cell r="O45">
            <v>305</v>
          </cell>
        </row>
        <row r="46">
          <cell r="B46" t="str">
            <v>陈淑怡</v>
          </cell>
          <cell r="C46" t="str">
            <v>105554432101214</v>
          </cell>
          <cell r="D46" t="str">
            <v>19991231</v>
          </cell>
          <cell r="E46" t="str">
            <v>女</v>
          </cell>
          <cell r="F46" t="str">
            <v>13902591680</v>
          </cell>
          <cell r="G46" t="str">
            <v>南华大学</v>
          </cell>
          <cell r="H46" t="str">
            <v>临床医学</v>
          </cell>
          <cell r="I46" t="str">
            <v>202306</v>
          </cell>
          <cell r="J46" t="str">
            <v>专业学位</v>
          </cell>
          <cell r="K46" t="str">
            <v>麻醉学（疼痛医学方向）</v>
          </cell>
          <cell r="L46">
            <v>66</v>
          </cell>
          <cell r="M46">
            <v>77</v>
          </cell>
          <cell r="N46">
            <v>185</v>
          </cell>
          <cell r="O46">
            <v>328</v>
          </cell>
        </row>
        <row r="47">
          <cell r="B47" t="str">
            <v>李锦隆</v>
          </cell>
          <cell r="C47" t="str">
            <v>105554431901033</v>
          </cell>
          <cell r="D47" t="str">
            <v>19990726</v>
          </cell>
          <cell r="E47" t="str">
            <v>男</v>
          </cell>
          <cell r="F47" t="str">
            <v>17700562686</v>
          </cell>
          <cell r="G47" t="str">
            <v>南华大学船山学院</v>
          </cell>
          <cell r="H47" t="str">
            <v>麻醉学</v>
          </cell>
          <cell r="I47" t="str">
            <v>202306</v>
          </cell>
          <cell r="J47" t="str">
            <v>专业学位</v>
          </cell>
          <cell r="K47" t="str">
            <v>麻醉学（疼痛医学方向）</v>
          </cell>
          <cell r="L47">
            <v>62</v>
          </cell>
          <cell r="M47">
            <v>45</v>
          </cell>
          <cell r="N47">
            <v>205</v>
          </cell>
          <cell r="O47">
            <v>312</v>
          </cell>
        </row>
        <row r="48">
          <cell r="B48" t="str">
            <v>陈柯宇</v>
          </cell>
          <cell r="C48" t="str">
            <v>105554432101223</v>
          </cell>
          <cell r="D48" t="str">
            <v>20010825</v>
          </cell>
          <cell r="E48" t="str">
            <v>男</v>
          </cell>
          <cell r="F48" t="str">
            <v>13317363385</v>
          </cell>
          <cell r="G48" t="str">
            <v>南华大学</v>
          </cell>
          <cell r="H48" t="str">
            <v>临床医学</v>
          </cell>
          <cell r="I48" t="str">
            <v>202406</v>
          </cell>
          <cell r="J48" t="str">
            <v>专业学位</v>
          </cell>
          <cell r="K48" t="str">
            <v>泌尿外科学</v>
          </cell>
          <cell r="L48">
            <v>77</v>
          </cell>
          <cell r="M48">
            <v>57</v>
          </cell>
          <cell r="N48">
            <v>247</v>
          </cell>
          <cell r="O48">
            <v>381</v>
          </cell>
        </row>
        <row r="49">
          <cell r="B49" t="str">
            <v>伍浩东</v>
          </cell>
          <cell r="C49" t="str">
            <v>105554431000239</v>
          </cell>
          <cell r="D49" t="str">
            <v>20010611</v>
          </cell>
          <cell r="E49" t="str">
            <v>男</v>
          </cell>
          <cell r="F49" t="str">
            <v>17873713015</v>
          </cell>
          <cell r="G49" t="str">
            <v>南华大学</v>
          </cell>
          <cell r="H49" t="str">
            <v>临床医学</v>
          </cell>
          <cell r="I49" t="str">
            <v>202407</v>
          </cell>
          <cell r="J49" t="str">
            <v>专业学位</v>
          </cell>
          <cell r="K49" t="str">
            <v>泌尿外科学</v>
          </cell>
          <cell r="L49">
            <v>75</v>
          </cell>
          <cell r="M49">
            <v>71</v>
          </cell>
          <cell r="N49">
            <v>228</v>
          </cell>
          <cell r="O49">
            <v>374</v>
          </cell>
        </row>
        <row r="50">
          <cell r="B50" t="str">
            <v>谭洪沅</v>
          </cell>
          <cell r="C50" t="str">
            <v>105554431100413</v>
          </cell>
          <cell r="D50" t="str">
            <v>20020505</v>
          </cell>
          <cell r="E50" t="str">
            <v>男</v>
          </cell>
          <cell r="F50" t="str">
            <v>15570907294</v>
          </cell>
          <cell r="G50" t="str">
            <v>湖南中医药大学</v>
          </cell>
          <cell r="H50" t="str">
            <v>临床医学</v>
          </cell>
          <cell r="I50" t="str">
            <v>202407</v>
          </cell>
          <cell r="J50" t="str">
            <v>专业学位</v>
          </cell>
          <cell r="K50" t="str">
            <v>泌尿外科学</v>
          </cell>
          <cell r="L50">
            <v>66</v>
          </cell>
          <cell r="M50">
            <v>72</v>
          </cell>
          <cell r="N50">
            <v>222</v>
          </cell>
          <cell r="O50">
            <v>360</v>
          </cell>
        </row>
        <row r="51">
          <cell r="B51" t="str">
            <v>彭月圆</v>
          </cell>
          <cell r="C51" t="str">
            <v>105554432801761</v>
          </cell>
          <cell r="D51" t="str">
            <v>20000215</v>
          </cell>
          <cell r="E51" t="str">
            <v>女</v>
          </cell>
          <cell r="F51" t="str">
            <v>13397632162</v>
          </cell>
          <cell r="G51" t="str">
            <v>山西医科大学</v>
          </cell>
          <cell r="H51" t="str">
            <v>临床医学</v>
          </cell>
          <cell r="I51" t="str">
            <v>202306</v>
          </cell>
          <cell r="J51" t="str">
            <v>专业学位</v>
          </cell>
          <cell r="K51" t="str">
            <v>泌尿外科学</v>
          </cell>
          <cell r="L51">
            <v>67</v>
          </cell>
          <cell r="M51">
            <v>67</v>
          </cell>
          <cell r="N51">
            <v>224</v>
          </cell>
          <cell r="O51">
            <v>358</v>
          </cell>
        </row>
        <row r="52">
          <cell r="B52" t="str">
            <v>谢梦瑶</v>
          </cell>
          <cell r="C52" t="str">
            <v>105554432501510</v>
          </cell>
          <cell r="D52" t="str">
            <v>19981004</v>
          </cell>
          <cell r="E52" t="str">
            <v>男</v>
          </cell>
          <cell r="F52" t="str">
            <v>17872804027</v>
          </cell>
          <cell r="G52" t="str">
            <v>湖南中医药大学</v>
          </cell>
          <cell r="H52" t="str">
            <v>临床医学</v>
          </cell>
          <cell r="I52" t="str">
            <v>202206</v>
          </cell>
          <cell r="J52" t="str">
            <v>专业学位</v>
          </cell>
          <cell r="K52" t="str">
            <v>泌尿外科学</v>
          </cell>
          <cell r="L52">
            <v>65</v>
          </cell>
          <cell r="M52">
            <v>50</v>
          </cell>
          <cell r="N52">
            <v>238</v>
          </cell>
          <cell r="O52">
            <v>353</v>
          </cell>
        </row>
        <row r="53">
          <cell r="B53" t="str">
            <v>杜文卓</v>
          </cell>
          <cell r="C53" t="str">
            <v>105554431000225</v>
          </cell>
          <cell r="D53" t="str">
            <v>20010114</v>
          </cell>
          <cell r="E53" t="str">
            <v>男</v>
          </cell>
          <cell r="F53" t="str">
            <v>18390121628</v>
          </cell>
          <cell r="G53" t="str">
            <v>南华大学</v>
          </cell>
          <cell r="H53" t="str">
            <v>临床医学</v>
          </cell>
          <cell r="I53" t="str">
            <v>202407</v>
          </cell>
          <cell r="J53" t="str">
            <v>专业学位</v>
          </cell>
          <cell r="K53" t="str">
            <v>泌尿外科学</v>
          </cell>
          <cell r="L53">
            <v>73</v>
          </cell>
          <cell r="M53">
            <v>66</v>
          </cell>
          <cell r="N53">
            <v>202</v>
          </cell>
          <cell r="O53">
            <v>341</v>
          </cell>
        </row>
        <row r="54">
          <cell r="B54" t="str">
            <v>李立昆</v>
          </cell>
          <cell r="C54" t="str">
            <v>105554431901044</v>
          </cell>
          <cell r="D54" t="str">
            <v>20001011</v>
          </cell>
          <cell r="E54" t="str">
            <v>男</v>
          </cell>
          <cell r="F54" t="str">
            <v>17373938837</v>
          </cell>
          <cell r="G54" t="str">
            <v>邵阳学院</v>
          </cell>
          <cell r="H54" t="str">
            <v>临床医学</v>
          </cell>
          <cell r="I54" t="str">
            <v>202407</v>
          </cell>
          <cell r="J54" t="str">
            <v>专业学位</v>
          </cell>
          <cell r="K54" t="str">
            <v>泌尿外科学</v>
          </cell>
          <cell r="L54">
            <v>75</v>
          </cell>
          <cell r="M54">
            <v>58</v>
          </cell>
          <cell r="N54">
            <v>195</v>
          </cell>
          <cell r="O54">
            <v>328</v>
          </cell>
        </row>
        <row r="55">
          <cell r="B55" t="str">
            <v>黄斌</v>
          </cell>
          <cell r="C55" t="str">
            <v>105554431000235</v>
          </cell>
          <cell r="D55" t="str">
            <v>20010626</v>
          </cell>
          <cell r="E55" t="str">
            <v>男</v>
          </cell>
          <cell r="F55" t="str">
            <v>13787531871</v>
          </cell>
          <cell r="G55" t="str">
            <v>南华大学</v>
          </cell>
          <cell r="H55" t="str">
            <v>临床医学</v>
          </cell>
          <cell r="I55" t="str">
            <v>202407</v>
          </cell>
          <cell r="J55" t="str">
            <v>专业学位</v>
          </cell>
          <cell r="K55" t="str">
            <v>泌尿外科学</v>
          </cell>
          <cell r="L55">
            <v>64</v>
          </cell>
          <cell r="M55">
            <v>68</v>
          </cell>
          <cell r="N55">
            <v>196</v>
          </cell>
          <cell r="O55">
            <v>328</v>
          </cell>
        </row>
        <row r="56">
          <cell r="B56" t="str">
            <v>李万里</v>
          </cell>
          <cell r="C56" t="str">
            <v>105554432501504</v>
          </cell>
          <cell r="D56" t="str">
            <v>20000910</v>
          </cell>
          <cell r="E56" t="str">
            <v>男</v>
          </cell>
          <cell r="F56" t="str">
            <v>18574723531</v>
          </cell>
          <cell r="G56" t="str">
            <v>湘南学院</v>
          </cell>
          <cell r="H56" t="str">
            <v>临床医学</v>
          </cell>
          <cell r="I56" t="str">
            <v>202406</v>
          </cell>
          <cell r="J56" t="str">
            <v>专业学位</v>
          </cell>
          <cell r="K56" t="str">
            <v>泌尿外科学</v>
          </cell>
          <cell r="L56">
            <v>73</v>
          </cell>
          <cell r="M56">
            <v>76</v>
          </cell>
          <cell r="N56">
            <v>177</v>
          </cell>
          <cell r="O56">
            <v>326</v>
          </cell>
        </row>
        <row r="57">
          <cell r="B57" t="str">
            <v>唐斌</v>
          </cell>
          <cell r="C57" t="str">
            <v>105554431800893</v>
          </cell>
          <cell r="D57" t="str">
            <v>19990330</v>
          </cell>
          <cell r="E57" t="str">
            <v>男</v>
          </cell>
          <cell r="F57" t="str">
            <v>18711517351</v>
          </cell>
          <cell r="G57" t="str">
            <v>湘南学院</v>
          </cell>
          <cell r="H57" t="str">
            <v>临床医学</v>
          </cell>
          <cell r="I57" t="str">
            <v>202106</v>
          </cell>
          <cell r="J57" t="str">
            <v>专业学位</v>
          </cell>
          <cell r="K57" t="str">
            <v>泌尿外科学</v>
          </cell>
          <cell r="L57">
            <v>69</v>
          </cell>
          <cell r="M57">
            <v>51</v>
          </cell>
          <cell r="N57">
            <v>200</v>
          </cell>
          <cell r="O57">
            <v>320</v>
          </cell>
        </row>
        <row r="58">
          <cell r="B58" t="str">
            <v>刘文正</v>
          </cell>
          <cell r="C58" t="str">
            <v>105554432401369</v>
          </cell>
          <cell r="D58" t="str">
            <v>19990930</v>
          </cell>
          <cell r="E58" t="str">
            <v>男</v>
          </cell>
          <cell r="F58" t="str">
            <v>15274527502</v>
          </cell>
          <cell r="G58" t="str">
            <v>湖南医药学院</v>
          </cell>
          <cell r="H58" t="str">
            <v>临床医学</v>
          </cell>
          <cell r="I58" t="str">
            <v>202206</v>
          </cell>
          <cell r="J58" t="str">
            <v>专业学位</v>
          </cell>
          <cell r="K58" t="str">
            <v>泌尿外科学</v>
          </cell>
          <cell r="L58">
            <v>64</v>
          </cell>
          <cell r="M58">
            <v>56</v>
          </cell>
          <cell r="N58">
            <v>197</v>
          </cell>
          <cell r="O58">
            <v>317</v>
          </cell>
        </row>
        <row r="59">
          <cell r="B59" t="str">
            <v>张基翔</v>
          </cell>
          <cell r="C59" t="str">
            <v>105554431200455</v>
          </cell>
          <cell r="D59" t="str">
            <v>20000615</v>
          </cell>
          <cell r="E59" t="str">
            <v>男</v>
          </cell>
          <cell r="F59" t="str">
            <v>15367351369</v>
          </cell>
          <cell r="G59" t="str">
            <v>湖南师范大学树达学院</v>
          </cell>
          <cell r="H59" t="str">
            <v>临床医学</v>
          </cell>
          <cell r="I59" t="str">
            <v>202407</v>
          </cell>
          <cell r="J59" t="str">
            <v>专业学位</v>
          </cell>
          <cell r="K59" t="str">
            <v>泌尿外科学</v>
          </cell>
          <cell r="L59">
            <v>66</v>
          </cell>
          <cell r="M59">
            <v>50</v>
          </cell>
          <cell r="N59">
            <v>196</v>
          </cell>
          <cell r="O59">
            <v>312</v>
          </cell>
        </row>
        <row r="60">
          <cell r="B60" t="str">
            <v>刘介林</v>
          </cell>
          <cell r="C60" t="str">
            <v>105554431500626</v>
          </cell>
          <cell r="D60" t="str">
            <v>20010706</v>
          </cell>
          <cell r="E60" t="str">
            <v>男</v>
          </cell>
          <cell r="F60" t="str">
            <v>17872296694</v>
          </cell>
          <cell r="G60" t="str">
            <v>长沙医学院</v>
          </cell>
          <cell r="H60" t="str">
            <v>临床医学</v>
          </cell>
          <cell r="I60" t="str">
            <v>202407</v>
          </cell>
          <cell r="J60" t="str">
            <v>专业学位</v>
          </cell>
          <cell r="K60" t="str">
            <v>泌尿外科学</v>
          </cell>
          <cell r="L60">
            <v>66</v>
          </cell>
          <cell r="M60">
            <v>47</v>
          </cell>
          <cell r="N60">
            <v>197</v>
          </cell>
          <cell r="O60">
            <v>310</v>
          </cell>
        </row>
        <row r="61">
          <cell r="B61" t="str">
            <v>魏清清</v>
          </cell>
          <cell r="C61" t="str">
            <v>105554460601885</v>
          </cell>
          <cell r="D61" t="str">
            <v>20010223</v>
          </cell>
          <cell r="E61" t="str">
            <v>女</v>
          </cell>
          <cell r="F61" t="str">
            <v>19918079997</v>
          </cell>
          <cell r="G61" t="str">
            <v>海南医学院</v>
          </cell>
          <cell r="H61" t="str">
            <v>儿科学</v>
          </cell>
          <cell r="I61" t="str">
            <v>202406</v>
          </cell>
          <cell r="J61" t="str">
            <v>专业学位</v>
          </cell>
          <cell r="K61" t="str">
            <v>内分泌与代谢病学</v>
          </cell>
          <cell r="L61">
            <v>74</v>
          </cell>
          <cell r="M61">
            <v>73</v>
          </cell>
          <cell r="N61">
            <v>232</v>
          </cell>
          <cell r="O61">
            <v>379</v>
          </cell>
        </row>
        <row r="62">
          <cell r="B62" t="str">
            <v>严佳</v>
          </cell>
          <cell r="C62" t="str">
            <v>105554431000216</v>
          </cell>
          <cell r="D62" t="str">
            <v>20011011</v>
          </cell>
          <cell r="E62" t="str">
            <v>女</v>
          </cell>
          <cell r="F62" t="str">
            <v>15773715324</v>
          </cell>
          <cell r="G62" t="str">
            <v>南华大学</v>
          </cell>
          <cell r="H62" t="str">
            <v>临床医学</v>
          </cell>
          <cell r="I62" t="str">
            <v>202407</v>
          </cell>
          <cell r="J62" t="str">
            <v>专业学位</v>
          </cell>
          <cell r="K62" t="str">
            <v>内分泌与代谢病学</v>
          </cell>
          <cell r="L62">
            <v>70</v>
          </cell>
          <cell r="M62">
            <v>64</v>
          </cell>
          <cell r="N62">
            <v>231</v>
          </cell>
          <cell r="O62">
            <v>365</v>
          </cell>
        </row>
        <row r="63">
          <cell r="B63" t="str">
            <v>周倩</v>
          </cell>
          <cell r="C63" t="str">
            <v>105554431500606</v>
          </cell>
          <cell r="D63" t="str">
            <v>20000201</v>
          </cell>
          <cell r="E63" t="str">
            <v>女</v>
          </cell>
          <cell r="F63" t="str">
            <v>19958768102</v>
          </cell>
          <cell r="G63" t="str">
            <v>长沙医学院</v>
          </cell>
          <cell r="H63" t="str">
            <v>临床医学</v>
          </cell>
          <cell r="I63" t="str">
            <v>202406</v>
          </cell>
          <cell r="J63" t="str">
            <v>专业学位</v>
          </cell>
          <cell r="K63" t="str">
            <v>内分泌与代谢病学</v>
          </cell>
          <cell r="L63">
            <v>74</v>
          </cell>
          <cell r="M63">
            <v>64</v>
          </cell>
          <cell r="N63">
            <v>208</v>
          </cell>
          <cell r="O63">
            <v>346</v>
          </cell>
        </row>
        <row r="64">
          <cell r="B64" t="str">
            <v>阳香玉</v>
          </cell>
          <cell r="C64" t="str">
            <v>105554430500348</v>
          </cell>
          <cell r="D64" t="str">
            <v>20010405</v>
          </cell>
          <cell r="E64" t="str">
            <v>女</v>
          </cell>
          <cell r="F64" t="str">
            <v>13054018530</v>
          </cell>
          <cell r="G64" t="str">
            <v>吉首大学</v>
          </cell>
          <cell r="H64" t="str">
            <v>临床医学</v>
          </cell>
          <cell r="I64" t="str">
            <v>202407</v>
          </cell>
          <cell r="J64" t="str">
            <v>专业学位</v>
          </cell>
          <cell r="K64" t="str">
            <v>内分泌与代谢病学</v>
          </cell>
          <cell r="L64">
            <v>70</v>
          </cell>
          <cell r="M64">
            <v>74</v>
          </cell>
          <cell r="N64">
            <v>191</v>
          </cell>
          <cell r="O64">
            <v>335</v>
          </cell>
        </row>
        <row r="65">
          <cell r="B65" t="str">
            <v>彭欣</v>
          </cell>
          <cell r="C65" t="str">
            <v>105554431000255</v>
          </cell>
          <cell r="D65" t="str">
            <v>20011001</v>
          </cell>
          <cell r="E65" t="str">
            <v>女</v>
          </cell>
          <cell r="F65" t="str">
            <v>15211428308</v>
          </cell>
          <cell r="G65" t="str">
            <v>南华大学</v>
          </cell>
          <cell r="H65" t="str">
            <v>临床医学</v>
          </cell>
          <cell r="I65" t="str">
            <v>202406</v>
          </cell>
          <cell r="J65" t="str">
            <v>专业学位</v>
          </cell>
          <cell r="K65" t="str">
            <v>内分泌与代谢病学</v>
          </cell>
          <cell r="L65">
            <v>71</v>
          </cell>
          <cell r="M65">
            <v>75</v>
          </cell>
          <cell r="N65">
            <v>186</v>
          </cell>
          <cell r="O65">
            <v>332</v>
          </cell>
        </row>
        <row r="66">
          <cell r="B66" t="str">
            <v>杨叶真</v>
          </cell>
          <cell r="C66" t="str">
            <v>105554431000253</v>
          </cell>
          <cell r="D66" t="str">
            <v>20010816</v>
          </cell>
          <cell r="E66" t="str">
            <v>女</v>
          </cell>
          <cell r="F66" t="str">
            <v>13973969346</v>
          </cell>
          <cell r="G66" t="str">
            <v>南华大学</v>
          </cell>
          <cell r="H66" t="str">
            <v>临床医学</v>
          </cell>
          <cell r="I66" t="str">
            <v>202407</v>
          </cell>
          <cell r="J66" t="str">
            <v>专业学位</v>
          </cell>
          <cell r="K66" t="str">
            <v>内分泌与代谢病学</v>
          </cell>
          <cell r="L66">
            <v>68</v>
          </cell>
          <cell r="M66">
            <v>57</v>
          </cell>
          <cell r="N66">
            <v>195</v>
          </cell>
          <cell r="O66">
            <v>320</v>
          </cell>
        </row>
        <row r="67">
          <cell r="B67" t="str">
            <v>王紫微</v>
          </cell>
          <cell r="C67" t="str">
            <v>105554431500600</v>
          </cell>
          <cell r="D67" t="str">
            <v>20010405</v>
          </cell>
          <cell r="E67" t="str">
            <v>女</v>
          </cell>
          <cell r="F67" t="str">
            <v>15507310533</v>
          </cell>
          <cell r="G67" t="str">
            <v>长沙医学院</v>
          </cell>
          <cell r="H67" t="str">
            <v>临床医学</v>
          </cell>
          <cell r="I67" t="str">
            <v>202407</v>
          </cell>
          <cell r="J67" t="str">
            <v>专业学位</v>
          </cell>
          <cell r="K67" t="str">
            <v>内分泌与代谢病学</v>
          </cell>
          <cell r="L67">
            <v>67</v>
          </cell>
          <cell r="M67">
            <v>66</v>
          </cell>
          <cell r="N67">
            <v>182</v>
          </cell>
          <cell r="O67">
            <v>315</v>
          </cell>
        </row>
        <row r="68">
          <cell r="B68" t="str">
            <v>张倩文</v>
          </cell>
          <cell r="C68" t="str">
            <v>105554432301294</v>
          </cell>
          <cell r="D68" t="str">
            <v>20011122</v>
          </cell>
          <cell r="E68" t="str">
            <v>女</v>
          </cell>
          <cell r="F68" t="str">
            <v>15073701802</v>
          </cell>
          <cell r="G68" t="str">
            <v>吉首大学</v>
          </cell>
          <cell r="H68" t="str">
            <v>临床医学</v>
          </cell>
          <cell r="I68" t="str">
            <v>202306</v>
          </cell>
          <cell r="J68" t="str">
            <v>专业学位</v>
          </cell>
          <cell r="K68" t="str">
            <v>内分泌与代谢病学</v>
          </cell>
          <cell r="L68">
            <v>68</v>
          </cell>
          <cell r="M68">
            <v>56</v>
          </cell>
          <cell r="N68">
            <v>184</v>
          </cell>
          <cell r="O68">
            <v>308</v>
          </cell>
        </row>
        <row r="69">
          <cell r="B69" t="str">
            <v>张丹妮</v>
          </cell>
          <cell r="C69" t="str">
            <v>105554432501528</v>
          </cell>
          <cell r="D69" t="str">
            <v>20010623</v>
          </cell>
          <cell r="E69" t="str">
            <v>女</v>
          </cell>
          <cell r="F69" t="str">
            <v>13875750623</v>
          </cell>
          <cell r="G69" t="str">
            <v>湘南学院</v>
          </cell>
          <cell r="H69" t="str">
            <v>临床医学</v>
          </cell>
          <cell r="I69" t="str">
            <v>202406</v>
          </cell>
          <cell r="J69" t="str">
            <v>专业学位</v>
          </cell>
          <cell r="K69" t="str">
            <v>乳甲外科方向</v>
          </cell>
          <cell r="L69">
            <v>77</v>
          </cell>
          <cell r="M69">
            <v>74</v>
          </cell>
          <cell r="N69">
            <v>194</v>
          </cell>
          <cell r="O69">
            <v>345</v>
          </cell>
        </row>
        <row r="70">
          <cell r="B70" t="str">
            <v>龙春晖</v>
          </cell>
          <cell r="C70" t="str">
            <v>105554520801907</v>
          </cell>
          <cell r="D70" t="str">
            <v>20010430</v>
          </cell>
          <cell r="E70" t="str">
            <v>女</v>
          </cell>
          <cell r="F70" t="str">
            <v>15874305458</v>
          </cell>
          <cell r="G70" t="str">
            <v>湖南医药学院</v>
          </cell>
          <cell r="H70" t="str">
            <v>临床医学</v>
          </cell>
          <cell r="I70" t="str">
            <v>202407</v>
          </cell>
          <cell r="J70" t="str">
            <v>专业学位</v>
          </cell>
          <cell r="K70" t="str">
            <v>乳甲外科方向</v>
          </cell>
          <cell r="L70">
            <v>71</v>
          </cell>
          <cell r="M70">
            <v>66</v>
          </cell>
          <cell r="N70">
            <v>206</v>
          </cell>
          <cell r="O70">
            <v>343</v>
          </cell>
        </row>
        <row r="71">
          <cell r="B71" t="str">
            <v>文梓霓</v>
          </cell>
          <cell r="C71" t="str">
            <v>105554431100425</v>
          </cell>
          <cell r="D71" t="str">
            <v>20010926</v>
          </cell>
          <cell r="E71" t="str">
            <v>女</v>
          </cell>
          <cell r="F71" t="str">
            <v>19958760633</v>
          </cell>
          <cell r="G71" t="str">
            <v>湖南中医药大学</v>
          </cell>
          <cell r="H71" t="str">
            <v>临床医学</v>
          </cell>
          <cell r="I71" t="str">
            <v>202406</v>
          </cell>
          <cell r="J71" t="str">
            <v>专业学位</v>
          </cell>
          <cell r="K71" t="str">
            <v>乳甲外科方向</v>
          </cell>
          <cell r="L71">
            <v>66</v>
          </cell>
          <cell r="M71">
            <v>78</v>
          </cell>
          <cell r="N71">
            <v>188</v>
          </cell>
          <cell r="O71">
            <v>332</v>
          </cell>
        </row>
        <row r="72">
          <cell r="B72" t="str">
            <v>李文秀</v>
          </cell>
          <cell r="C72" t="str">
            <v>105554432501514</v>
          </cell>
          <cell r="D72" t="str">
            <v>20000123</v>
          </cell>
          <cell r="E72" t="str">
            <v>女</v>
          </cell>
          <cell r="F72" t="str">
            <v>17373562523</v>
          </cell>
          <cell r="G72" t="str">
            <v>湘南学院</v>
          </cell>
          <cell r="H72" t="str">
            <v>临床医学</v>
          </cell>
          <cell r="I72" t="str">
            <v>202406</v>
          </cell>
          <cell r="J72" t="str">
            <v>专业学位</v>
          </cell>
          <cell r="K72" t="str">
            <v>乳甲外科方向</v>
          </cell>
          <cell r="L72">
            <v>72</v>
          </cell>
          <cell r="M72">
            <v>44</v>
          </cell>
          <cell r="N72">
            <v>191</v>
          </cell>
          <cell r="O72">
            <v>307</v>
          </cell>
        </row>
        <row r="73">
          <cell r="B73" t="str">
            <v>杨雅心</v>
          </cell>
          <cell r="C73" t="str">
            <v>105554432501513</v>
          </cell>
          <cell r="D73" t="str">
            <v>20010528</v>
          </cell>
          <cell r="E73" t="str">
            <v>女</v>
          </cell>
          <cell r="F73" t="str">
            <v>18169355613</v>
          </cell>
          <cell r="G73" t="str">
            <v>湘南学院</v>
          </cell>
          <cell r="H73" t="str">
            <v>临床医学</v>
          </cell>
          <cell r="I73" t="str">
            <v>202406</v>
          </cell>
          <cell r="J73" t="str">
            <v>专业学位</v>
          </cell>
          <cell r="K73" t="str">
            <v>神经病学</v>
          </cell>
          <cell r="L73">
            <v>57</v>
          </cell>
          <cell r="M73">
            <v>64</v>
          </cell>
          <cell r="N73">
            <v>209</v>
          </cell>
          <cell r="O73">
            <v>330</v>
          </cell>
        </row>
        <row r="74">
          <cell r="B74" t="str">
            <v>王姝乐</v>
          </cell>
          <cell r="C74" t="str">
            <v>105554431500617</v>
          </cell>
          <cell r="D74" t="str">
            <v>20010523</v>
          </cell>
          <cell r="E74" t="str">
            <v>女</v>
          </cell>
          <cell r="F74" t="str">
            <v>18373830690</v>
          </cell>
          <cell r="G74" t="str">
            <v>湖南医药学院</v>
          </cell>
          <cell r="H74" t="str">
            <v>临床医学</v>
          </cell>
          <cell r="I74" t="str">
            <v>202306</v>
          </cell>
          <cell r="J74" t="str">
            <v>专业学位</v>
          </cell>
          <cell r="K74" t="str">
            <v>神经病学</v>
          </cell>
          <cell r="L74">
            <v>75</v>
          </cell>
          <cell r="M74">
            <v>55</v>
          </cell>
          <cell r="N74">
            <v>184</v>
          </cell>
          <cell r="O74">
            <v>314</v>
          </cell>
        </row>
        <row r="75">
          <cell r="B75" t="str">
            <v>魏祯</v>
          </cell>
          <cell r="C75" t="str">
            <v>105554432701715</v>
          </cell>
          <cell r="D75" t="str">
            <v>20010629</v>
          </cell>
          <cell r="E75" t="str">
            <v>男</v>
          </cell>
          <cell r="F75" t="str">
            <v>18692550629</v>
          </cell>
          <cell r="G75" t="str">
            <v>湖南医药学院</v>
          </cell>
          <cell r="H75" t="str">
            <v>临床医学</v>
          </cell>
          <cell r="I75" t="str">
            <v>202407</v>
          </cell>
          <cell r="J75" t="str">
            <v>专业学位</v>
          </cell>
          <cell r="K75" t="str">
            <v>胃肠外科方向</v>
          </cell>
          <cell r="L75">
            <v>65</v>
          </cell>
          <cell r="M75">
            <v>69</v>
          </cell>
          <cell r="N75">
            <v>228</v>
          </cell>
          <cell r="O75">
            <v>362</v>
          </cell>
        </row>
        <row r="76">
          <cell r="B76" t="str">
            <v>单海凤</v>
          </cell>
          <cell r="C76" t="str">
            <v>105554431803584</v>
          </cell>
          <cell r="D76" t="str">
            <v>19950922</v>
          </cell>
          <cell r="E76" t="str">
            <v>女</v>
          </cell>
          <cell r="F76" t="str">
            <v>13789357215</v>
          </cell>
          <cell r="G76" t="str">
            <v>南华大学</v>
          </cell>
          <cell r="H76" t="str">
            <v>临床医学</v>
          </cell>
          <cell r="I76" t="str">
            <v>201806</v>
          </cell>
          <cell r="J76" t="str">
            <v>学术学位</v>
          </cell>
          <cell r="K76" t="str">
            <v>消化内科学</v>
          </cell>
          <cell r="L76">
            <v>60</v>
          </cell>
          <cell r="M76">
            <v>50</v>
          </cell>
          <cell r="N76">
            <v>202</v>
          </cell>
          <cell r="O76">
            <v>312</v>
          </cell>
        </row>
        <row r="77">
          <cell r="B77" t="str">
            <v>尹小巧</v>
          </cell>
          <cell r="C77" t="str">
            <v>105554432501516</v>
          </cell>
          <cell r="D77" t="str">
            <v>20010413</v>
          </cell>
          <cell r="E77" t="str">
            <v>女</v>
          </cell>
          <cell r="F77" t="str">
            <v>13975926207</v>
          </cell>
          <cell r="G77" t="str">
            <v>湘南学院</v>
          </cell>
          <cell r="H77" t="str">
            <v>临床医学</v>
          </cell>
          <cell r="I77" t="str">
            <v>202406</v>
          </cell>
          <cell r="J77" t="str">
            <v>专业学位</v>
          </cell>
          <cell r="K77" t="str">
            <v>消化内科学</v>
          </cell>
          <cell r="L77">
            <v>76</v>
          </cell>
          <cell r="M77">
            <v>79</v>
          </cell>
          <cell r="N77">
            <v>235</v>
          </cell>
          <cell r="O77">
            <v>390</v>
          </cell>
        </row>
        <row r="78">
          <cell r="B78" t="str">
            <v>莫文杰</v>
          </cell>
          <cell r="C78" t="str">
            <v>105554431000198</v>
          </cell>
          <cell r="D78" t="str">
            <v>19990406</v>
          </cell>
          <cell r="E78" t="str">
            <v>男</v>
          </cell>
          <cell r="F78" t="str">
            <v>19892376708</v>
          </cell>
          <cell r="G78" t="str">
            <v>南华大学</v>
          </cell>
          <cell r="H78" t="str">
            <v>临床医学</v>
          </cell>
          <cell r="I78" t="str">
            <v>202407</v>
          </cell>
          <cell r="J78" t="str">
            <v>专业学位</v>
          </cell>
          <cell r="K78" t="str">
            <v>消化内科学</v>
          </cell>
          <cell r="L78">
            <v>77</v>
          </cell>
          <cell r="M78">
            <v>66</v>
          </cell>
          <cell r="N78">
            <v>231</v>
          </cell>
          <cell r="O78">
            <v>374</v>
          </cell>
        </row>
        <row r="79">
          <cell r="B79" t="str">
            <v>赵梦</v>
          </cell>
          <cell r="C79" t="str">
            <v>105554431100412</v>
          </cell>
          <cell r="D79" t="str">
            <v>20010719</v>
          </cell>
          <cell r="E79" t="str">
            <v>女</v>
          </cell>
          <cell r="F79" t="str">
            <v>18975659543</v>
          </cell>
          <cell r="G79" t="str">
            <v>湖南中医药大学</v>
          </cell>
          <cell r="H79" t="str">
            <v>临床医学</v>
          </cell>
          <cell r="I79" t="str">
            <v>202406</v>
          </cell>
          <cell r="J79" t="str">
            <v>专业学位</v>
          </cell>
          <cell r="K79" t="str">
            <v>消化内科学</v>
          </cell>
          <cell r="L79">
            <v>69</v>
          </cell>
          <cell r="M79">
            <v>71</v>
          </cell>
          <cell r="N79">
            <v>233</v>
          </cell>
          <cell r="O79">
            <v>373</v>
          </cell>
        </row>
        <row r="80">
          <cell r="B80" t="str">
            <v>秦志强</v>
          </cell>
          <cell r="C80" t="str">
            <v>105554432301289</v>
          </cell>
          <cell r="D80" t="str">
            <v>20011004</v>
          </cell>
          <cell r="E80" t="str">
            <v>男</v>
          </cell>
          <cell r="F80" t="str">
            <v>18573815865</v>
          </cell>
          <cell r="G80" t="str">
            <v>吉首大学</v>
          </cell>
          <cell r="H80" t="str">
            <v>临床医学</v>
          </cell>
          <cell r="I80" t="str">
            <v>202406</v>
          </cell>
          <cell r="J80" t="str">
            <v>专业学位</v>
          </cell>
          <cell r="K80" t="str">
            <v>消化内科学</v>
          </cell>
          <cell r="L80">
            <v>70</v>
          </cell>
          <cell r="M80">
            <v>76</v>
          </cell>
          <cell r="N80">
            <v>225</v>
          </cell>
          <cell r="O80">
            <v>371</v>
          </cell>
        </row>
        <row r="81">
          <cell r="B81" t="str">
            <v>张宇真</v>
          </cell>
          <cell r="C81" t="str">
            <v>105554432601592</v>
          </cell>
          <cell r="D81" t="str">
            <v>20010326</v>
          </cell>
          <cell r="E81" t="str">
            <v>女</v>
          </cell>
          <cell r="F81" t="str">
            <v>17872992602</v>
          </cell>
          <cell r="G81" t="str">
            <v>长沙医学院</v>
          </cell>
          <cell r="H81" t="str">
            <v>临床医学</v>
          </cell>
          <cell r="I81" t="str">
            <v>202306</v>
          </cell>
          <cell r="J81" t="str">
            <v>专业学位</v>
          </cell>
          <cell r="K81" t="str">
            <v>消化内科学</v>
          </cell>
          <cell r="L81">
            <v>76</v>
          </cell>
          <cell r="M81">
            <v>72</v>
          </cell>
          <cell r="N81">
            <v>217</v>
          </cell>
          <cell r="O81">
            <v>365</v>
          </cell>
        </row>
        <row r="82">
          <cell r="B82" t="str">
            <v>张烜鋆</v>
          </cell>
          <cell r="C82" t="str">
            <v>105554431000249</v>
          </cell>
          <cell r="D82" t="str">
            <v>20000510</v>
          </cell>
          <cell r="E82" t="str">
            <v>男</v>
          </cell>
          <cell r="F82" t="str">
            <v>17873471880</v>
          </cell>
          <cell r="G82" t="str">
            <v>南华大学</v>
          </cell>
          <cell r="H82" t="str">
            <v>临床医学</v>
          </cell>
          <cell r="I82" t="str">
            <v>202406</v>
          </cell>
          <cell r="J82" t="str">
            <v>专业学位</v>
          </cell>
          <cell r="K82" t="str">
            <v>消化内科学</v>
          </cell>
          <cell r="L82">
            <v>75</v>
          </cell>
          <cell r="M82">
            <v>78</v>
          </cell>
          <cell r="N82">
            <v>208</v>
          </cell>
          <cell r="O82">
            <v>361</v>
          </cell>
        </row>
        <row r="83">
          <cell r="B83" t="str">
            <v>谭娟</v>
          </cell>
          <cell r="C83" t="str">
            <v>105554432701703</v>
          </cell>
          <cell r="D83" t="str">
            <v>20020203</v>
          </cell>
          <cell r="E83" t="str">
            <v>女</v>
          </cell>
          <cell r="F83" t="str">
            <v>17373567938</v>
          </cell>
          <cell r="G83" t="str">
            <v>湖南医药学院</v>
          </cell>
          <cell r="H83" t="str">
            <v>临床医学</v>
          </cell>
          <cell r="I83" t="str">
            <v>202407</v>
          </cell>
          <cell r="J83" t="str">
            <v>专业学位</v>
          </cell>
          <cell r="K83" t="str">
            <v>消化内科学</v>
          </cell>
          <cell r="L83">
            <v>64</v>
          </cell>
          <cell r="M83">
            <v>74</v>
          </cell>
          <cell r="N83">
            <v>217</v>
          </cell>
          <cell r="O83">
            <v>355</v>
          </cell>
        </row>
        <row r="84">
          <cell r="B84" t="str">
            <v>刘诺</v>
          </cell>
          <cell r="C84" t="str">
            <v>105554431901049</v>
          </cell>
          <cell r="D84" t="str">
            <v>20010915</v>
          </cell>
          <cell r="E84" t="str">
            <v>女</v>
          </cell>
          <cell r="F84" t="str">
            <v>17807390915</v>
          </cell>
          <cell r="G84" t="str">
            <v>邵阳学院</v>
          </cell>
          <cell r="H84" t="str">
            <v>临床医学</v>
          </cell>
          <cell r="I84" t="str">
            <v>202407</v>
          </cell>
          <cell r="J84" t="str">
            <v>专业学位</v>
          </cell>
          <cell r="K84" t="str">
            <v>消化内科学</v>
          </cell>
          <cell r="L84">
            <v>66</v>
          </cell>
          <cell r="M84">
            <v>69</v>
          </cell>
          <cell r="N84">
            <v>217</v>
          </cell>
          <cell r="O84">
            <v>352</v>
          </cell>
        </row>
        <row r="85">
          <cell r="B85" t="str">
            <v>申倩</v>
          </cell>
          <cell r="C85" t="str">
            <v>105554431100411</v>
          </cell>
          <cell r="D85" t="str">
            <v>20000827</v>
          </cell>
          <cell r="E85" t="str">
            <v>女</v>
          </cell>
          <cell r="F85" t="str">
            <v>19967825021</v>
          </cell>
          <cell r="G85" t="str">
            <v>湖南中医药大学</v>
          </cell>
          <cell r="H85" t="str">
            <v>临床医学</v>
          </cell>
          <cell r="I85" t="str">
            <v>202406</v>
          </cell>
          <cell r="J85" t="str">
            <v>专业学位</v>
          </cell>
          <cell r="K85" t="str">
            <v>消化内科学</v>
          </cell>
          <cell r="L85">
            <v>69</v>
          </cell>
          <cell r="M85">
            <v>72</v>
          </cell>
          <cell r="N85">
            <v>202</v>
          </cell>
          <cell r="O85">
            <v>343</v>
          </cell>
        </row>
        <row r="86">
          <cell r="B86" t="str">
            <v>欧阳雨航</v>
          </cell>
          <cell r="C86" t="str">
            <v>105554431000201</v>
          </cell>
          <cell r="D86" t="str">
            <v>20011011</v>
          </cell>
          <cell r="E86" t="str">
            <v>男</v>
          </cell>
          <cell r="F86" t="str">
            <v>15574705266</v>
          </cell>
          <cell r="G86" t="str">
            <v>南华大学</v>
          </cell>
          <cell r="H86" t="str">
            <v>麻醉学</v>
          </cell>
          <cell r="I86" t="str">
            <v>202407</v>
          </cell>
          <cell r="J86" t="str">
            <v>专业学位</v>
          </cell>
          <cell r="K86" t="str">
            <v>消化内科学</v>
          </cell>
          <cell r="L86">
            <v>68</v>
          </cell>
          <cell r="M86">
            <v>61</v>
          </cell>
          <cell r="N86">
            <v>209</v>
          </cell>
          <cell r="O86">
            <v>338</v>
          </cell>
        </row>
        <row r="87">
          <cell r="B87" t="str">
            <v>段观艳</v>
          </cell>
          <cell r="C87" t="str">
            <v>105554432501532</v>
          </cell>
          <cell r="D87" t="str">
            <v>20010313</v>
          </cell>
          <cell r="E87" t="str">
            <v>女</v>
          </cell>
          <cell r="F87" t="str">
            <v>18774208547</v>
          </cell>
          <cell r="G87" t="str">
            <v>湘南学院</v>
          </cell>
          <cell r="H87" t="str">
            <v>临床医学</v>
          </cell>
          <cell r="I87" t="str">
            <v>202406</v>
          </cell>
          <cell r="J87" t="str">
            <v>专业学位</v>
          </cell>
          <cell r="K87" t="str">
            <v>消化内科学</v>
          </cell>
          <cell r="L87">
            <v>67</v>
          </cell>
          <cell r="M87">
            <v>59</v>
          </cell>
          <cell r="N87">
            <v>208</v>
          </cell>
          <cell r="O87">
            <v>334</v>
          </cell>
        </row>
        <row r="88">
          <cell r="B88" t="str">
            <v>肖欢</v>
          </cell>
          <cell r="C88" t="str">
            <v>105554520801906</v>
          </cell>
          <cell r="D88" t="str">
            <v>20010210</v>
          </cell>
          <cell r="E88" t="str">
            <v>女</v>
          </cell>
          <cell r="F88" t="str">
            <v>13141597868</v>
          </cell>
          <cell r="G88" t="str">
            <v>湖南医药学院</v>
          </cell>
          <cell r="H88" t="str">
            <v>临床医学</v>
          </cell>
          <cell r="I88" t="str">
            <v>202406</v>
          </cell>
          <cell r="J88" t="str">
            <v>专业学位</v>
          </cell>
          <cell r="K88" t="str">
            <v>消化内科学</v>
          </cell>
          <cell r="L88">
            <v>72</v>
          </cell>
          <cell r="M88">
            <v>71</v>
          </cell>
          <cell r="N88">
            <v>190</v>
          </cell>
          <cell r="O88">
            <v>333</v>
          </cell>
        </row>
        <row r="89">
          <cell r="B89" t="str">
            <v>贺思祺</v>
          </cell>
          <cell r="C89" t="str">
            <v>105554431100427</v>
          </cell>
          <cell r="D89" t="str">
            <v>20010808</v>
          </cell>
          <cell r="E89" t="str">
            <v>男</v>
          </cell>
          <cell r="F89" t="str">
            <v>13973800609</v>
          </cell>
          <cell r="G89" t="str">
            <v>湖南中医药大学</v>
          </cell>
          <cell r="H89" t="str">
            <v>临床医学</v>
          </cell>
          <cell r="I89" t="str">
            <v>202407</v>
          </cell>
          <cell r="J89" t="str">
            <v>专业学位</v>
          </cell>
          <cell r="K89" t="str">
            <v>消化内科学</v>
          </cell>
          <cell r="L89">
            <v>66</v>
          </cell>
          <cell r="M89">
            <v>80</v>
          </cell>
          <cell r="N89">
            <v>182</v>
          </cell>
          <cell r="O89">
            <v>328</v>
          </cell>
        </row>
        <row r="90">
          <cell r="B90" t="str">
            <v>蒋浩文</v>
          </cell>
          <cell r="C90" t="str">
            <v>105554431000232</v>
          </cell>
          <cell r="D90" t="str">
            <v>20000126</v>
          </cell>
          <cell r="E90" t="str">
            <v>男</v>
          </cell>
          <cell r="F90" t="str">
            <v>17873418550</v>
          </cell>
          <cell r="G90" t="str">
            <v>南华大学</v>
          </cell>
          <cell r="H90" t="str">
            <v>临床医学</v>
          </cell>
          <cell r="I90" t="str">
            <v>202406</v>
          </cell>
          <cell r="J90" t="str">
            <v>专业学位</v>
          </cell>
          <cell r="K90" t="str">
            <v>消化内科学</v>
          </cell>
          <cell r="L90">
            <v>64</v>
          </cell>
          <cell r="M90">
            <v>72</v>
          </cell>
          <cell r="N90">
            <v>191</v>
          </cell>
          <cell r="O90">
            <v>327</v>
          </cell>
        </row>
        <row r="91">
          <cell r="B91" t="str">
            <v>文佳靓</v>
          </cell>
          <cell r="C91" t="str">
            <v>105554431100417</v>
          </cell>
          <cell r="D91" t="str">
            <v>20011206</v>
          </cell>
          <cell r="E91" t="str">
            <v>女</v>
          </cell>
          <cell r="F91" t="str">
            <v>18773740001</v>
          </cell>
          <cell r="G91" t="str">
            <v>湖南中医药大学</v>
          </cell>
          <cell r="H91" t="str">
            <v>临床医学</v>
          </cell>
          <cell r="I91" t="str">
            <v>202407</v>
          </cell>
          <cell r="J91" t="str">
            <v>专业学位</v>
          </cell>
          <cell r="K91" t="str">
            <v>消化内科学</v>
          </cell>
          <cell r="L91">
            <v>64</v>
          </cell>
          <cell r="M91">
            <v>65</v>
          </cell>
          <cell r="N91">
            <v>196</v>
          </cell>
          <cell r="O91">
            <v>325</v>
          </cell>
        </row>
        <row r="92">
          <cell r="B92" t="str">
            <v>唐欣怡</v>
          </cell>
          <cell r="C92" t="str">
            <v>105554431901037</v>
          </cell>
          <cell r="D92" t="str">
            <v>20021020</v>
          </cell>
          <cell r="E92" t="str">
            <v>女</v>
          </cell>
          <cell r="F92" t="str">
            <v>18692692809</v>
          </cell>
          <cell r="G92" t="str">
            <v>邵阳学院</v>
          </cell>
          <cell r="H92" t="str">
            <v>临床医学</v>
          </cell>
          <cell r="I92" t="str">
            <v>202407</v>
          </cell>
          <cell r="J92" t="str">
            <v>专业学位</v>
          </cell>
          <cell r="K92" t="str">
            <v>消化内科学</v>
          </cell>
          <cell r="L92">
            <v>62</v>
          </cell>
          <cell r="M92">
            <v>55</v>
          </cell>
          <cell r="N92">
            <v>208</v>
          </cell>
          <cell r="O92">
            <v>325</v>
          </cell>
        </row>
        <row r="93">
          <cell r="B93" t="str">
            <v>黄文鹏</v>
          </cell>
          <cell r="C93" t="str">
            <v>105554432501508</v>
          </cell>
          <cell r="D93" t="str">
            <v>20010714</v>
          </cell>
          <cell r="E93" t="str">
            <v>男</v>
          </cell>
          <cell r="F93" t="str">
            <v>17369313839</v>
          </cell>
          <cell r="G93" t="str">
            <v>湘南学院</v>
          </cell>
          <cell r="H93" t="str">
            <v>临床医学</v>
          </cell>
          <cell r="I93" t="str">
            <v>202406</v>
          </cell>
          <cell r="J93" t="str">
            <v>专业学位</v>
          </cell>
          <cell r="K93" t="str">
            <v>消化内科学</v>
          </cell>
          <cell r="L93">
            <v>58</v>
          </cell>
          <cell r="M93">
            <v>59</v>
          </cell>
          <cell r="N93">
            <v>203</v>
          </cell>
          <cell r="O93">
            <v>320</v>
          </cell>
        </row>
        <row r="94">
          <cell r="B94" t="str">
            <v>程仕成</v>
          </cell>
          <cell r="C94" t="str">
            <v>105554432101207</v>
          </cell>
          <cell r="D94" t="str">
            <v>19990922</v>
          </cell>
          <cell r="E94" t="str">
            <v>男</v>
          </cell>
          <cell r="F94" t="str">
            <v>18817070013</v>
          </cell>
          <cell r="G94" t="str">
            <v>长沙医学院</v>
          </cell>
          <cell r="H94" t="str">
            <v>临床医学</v>
          </cell>
          <cell r="I94" t="str">
            <v>202306</v>
          </cell>
          <cell r="J94" t="str">
            <v>专业学位</v>
          </cell>
          <cell r="K94" t="str">
            <v>消化内科学</v>
          </cell>
          <cell r="L94">
            <v>63</v>
          </cell>
          <cell r="M94">
            <v>53</v>
          </cell>
          <cell r="N94">
            <v>199</v>
          </cell>
          <cell r="O94">
            <v>315</v>
          </cell>
        </row>
        <row r="95">
          <cell r="B95" t="str">
            <v>刘方冕</v>
          </cell>
          <cell r="C95" t="str">
            <v>105554432001120</v>
          </cell>
          <cell r="D95" t="str">
            <v>19990705</v>
          </cell>
          <cell r="E95" t="str">
            <v>女</v>
          </cell>
          <cell r="F95">
            <v>17866525143</v>
          </cell>
          <cell r="G95" t="str">
            <v>大连医科大学</v>
          </cell>
          <cell r="H95" t="str">
            <v>临床医学</v>
          </cell>
          <cell r="I95" t="str">
            <v>202106</v>
          </cell>
          <cell r="J95" t="str">
            <v>专业学位</v>
          </cell>
          <cell r="K95" t="str">
            <v>消化内科学</v>
          </cell>
          <cell r="L95">
            <v>65</v>
          </cell>
          <cell r="M95">
            <v>76</v>
          </cell>
          <cell r="N95">
            <v>173</v>
          </cell>
          <cell r="O95">
            <v>314</v>
          </cell>
        </row>
        <row r="96">
          <cell r="B96" t="str">
            <v>朱鸿一</v>
          </cell>
          <cell r="C96" t="str">
            <v>105554432201249</v>
          </cell>
          <cell r="D96" t="str">
            <v>19990110</v>
          </cell>
          <cell r="E96" t="str">
            <v>男</v>
          </cell>
          <cell r="F96" t="str">
            <v>17602811723</v>
          </cell>
          <cell r="G96" t="str">
            <v>四川大学</v>
          </cell>
          <cell r="H96" t="str">
            <v>临床医学</v>
          </cell>
          <cell r="I96" t="str">
            <v>202206</v>
          </cell>
          <cell r="J96" t="str">
            <v>专业学位</v>
          </cell>
          <cell r="K96" t="str">
            <v>消化内科学</v>
          </cell>
          <cell r="L96">
            <v>59</v>
          </cell>
          <cell r="M96">
            <v>66</v>
          </cell>
          <cell r="N96">
            <v>180</v>
          </cell>
          <cell r="O96">
            <v>305</v>
          </cell>
        </row>
        <row r="97">
          <cell r="B97" t="str">
            <v>刘治国</v>
          </cell>
          <cell r="C97" t="str">
            <v>105554431100414</v>
          </cell>
          <cell r="D97" t="str">
            <v>20010821</v>
          </cell>
          <cell r="E97" t="str">
            <v>男</v>
          </cell>
          <cell r="F97" t="str">
            <v>18175652802</v>
          </cell>
          <cell r="G97" t="str">
            <v>湖南中医药大学</v>
          </cell>
          <cell r="H97" t="str">
            <v>临床医学</v>
          </cell>
          <cell r="I97" t="str">
            <v>202407</v>
          </cell>
          <cell r="J97" t="str">
            <v>专业学位</v>
          </cell>
          <cell r="K97" t="str">
            <v>心血管内科学</v>
          </cell>
          <cell r="L97">
            <v>69</v>
          </cell>
          <cell r="M97">
            <v>67</v>
          </cell>
          <cell r="N97">
            <v>229</v>
          </cell>
          <cell r="O97">
            <v>365</v>
          </cell>
        </row>
        <row r="98">
          <cell r="B98" t="str">
            <v>杨群</v>
          </cell>
          <cell r="C98" t="str">
            <v>105554431000203</v>
          </cell>
          <cell r="D98" t="str">
            <v>20010519</v>
          </cell>
          <cell r="E98" t="str">
            <v>女</v>
          </cell>
          <cell r="F98" t="str">
            <v>13317438986</v>
          </cell>
          <cell r="G98" t="str">
            <v>南华大学</v>
          </cell>
          <cell r="H98" t="str">
            <v>临床医学</v>
          </cell>
          <cell r="I98" t="str">
            <v>202407</v>
          </cell>
          <cell r="J98" t="str">
            <v>专业学位</v>
          </cell>
          <cell r="K98" t="str">
            <v>心血管内科学</v>
          </cell>
          <cell r="L98">
            <v>75</v>
          </cell>
          <cell r="M98">
            <v>66</v>
          </cell>
          <cell r="N98">
            <v>189</v>
          </cell>
          <cell r="O98">
            <v>330</v>
          </cell>
        </row>
        <row r="99">
          <cell r="B99" t="str">
            <v>李运桂</v>
          </cell>
          <cell r="C99" t="str">
            <v>105554431500628</v>
          </cell>
          <cell r="D99" t="str">
            <v>20020106</v>
          </cell>
          <cell r="E99" t="str">
            <v>男</v>
          </cell>
          <cell r="F99" t="str">
            <v>15576690491</v>
          </cell>
          <cell r="G99" t="str">
            <v>长沙医学院</v>
          </cell>
          <cell r="H99" t="str">
            <v>临床医学</v>
          </cell>
          <cell r="I99" t="str">
            <v>202407</v>
          </cell>
          <cell r="J99" t="str">
            <v>专业学位</v>
          </cell>
          <cell r="K99" t="str">
            <v>心血管内科学</v>
          </cell>
          <cell r="L99">
            <v>64</v>
          </cell>
          <cell r="M99">
            <v>58</v>
          </cell>
          <cell r="N99">
            <v>206</v>
          </cell>
          <cell r="O99">
            <v>328</v>
          </cell>
        </row>
        <row r="100">
          <cell r="B100" t="str">
            <v>蒋崇庆</v>
          </cell>
          <cell r="C100" t="str">
            <v>105554431500612</v>
          </cell>
          <cell r="D100" t="str">
            <v>19991004</v>
          </cell>
          <cell r="E100" t="str">
            <v>男</v>
          </cell>
          <cell r="F100" t="str">
            <v>13077366569</v>
          </cell>
          <cell r="G100" t="str">
            <v>长沙医学院</v>
          </cell>
          <cell r="H100" t="str">
            <v>临床医学</v>
          </cell>
          <cell r="I100" t="str">
            <v>202206</v>
          </cell>
          <cell r="J100" t="str">
            <v>专业学位</v>
          </cell>
          <cell r="K100" t="str">
            <v>血管外科方向</v>
          </cell>
          <cell r="L100">
            <v>70</v>
          </cell>
          <cell r="M100">
            <v>54</v>
          </cell>
          <cell r="N100">
            <v>206</v>
          </cell>
          <cell r="O100">
            <v>330</v>
          </cell>
        </row>
        <row r="101">
          <cell r="B101" t="str">
            <v>周振航</v>
          </cell>
          <cell r="C101" t="str">
            <v>105554432501505</v>
          </cell>
          <cell r="D101" t="str">
            <v>20001130</v>
          </cell>
          <cell r="E101" t="str">
            <v>男</v>
          </cell>
          <cell r="F101" t="str">
            <v>18874804689</v>
          </cell>
          <cell r="G101" t="str">
            <v>湘南学院</v>
          </cell>
          <cell r="H101" t="str">
            <v>临床医学</v>
          </cell>
          <cell r="I101" t="str">
            <v>202407</v>
          </cell>
          <cell r="J101" t="str">
            <v>专业学位</v>
          </cell>
          <cell r="K101" t="str">
            <v>血管外科方向</v>
          </cell>
          <cell r="L101">
            <v>70</v>
          </cell>
          <cell r="M101">
            <v>62</v>
          </cell>
          <cell r="N101">
            <v>191</v>
          </cell>
          <cell r="O101">
            <v>323</v>
          </cell>
        </row>
        <row r="102">
          <cell r="B102" t="str">
            <v>艾钟涛</v>
          </cell>
          <cell r="C102" t="str">
            <v>105554432701708</v>
          </cell>
          <cell r="D102" t="str">
            <v>20000712</v>
          </cell>
          <cell r="E102" t="str">
            <v>男</v>
          </cell>
          <cell r="F102" t="str">
            <v>15599118127</v>
          </cell>
          <cell r="G102" t="str">
            <v>湖南医药学院</v>
          </cell>
          <cell r="H102" t="str">
            <v>临床医学</v>
          </cell>
          <cell r="I102" t="str">
            <v>202306</v>
          </cell>
          <cell r="J102" t="str">
            <v>专业学位</v>
          </cell>
          <cell r="K102" t="str">
            <v>血管外科方向</v>
          </cell>
          <cell r="L102">
            <v>70</v>
          </cell>
          <cell r="M102">
            <v>47</v>
          </cell>
          <cell r="N102">
            <v>188</v>
          </cell>
          <cell r="O102">
            <v>305</v>
          </cell>
        </row>
        <row r="103">
          <cell r="B103" t="str">
            <v>洪叶兰</v>
          </cell>
          <cell r="C103" t="str">
            <v>105554431901038</v>
          </cell>
          <cell r="D103" t="str">
            <v>20000810</v>
          </cell>
          <cell r="E103" t="str">
            <v>女</v>
          </cell>
          <cell r="F103" t="str">
            <v>17873988710</v>
          </cell>
          <cell r="G103" t="str">
            <v>邵阳学院</v>
          </cell>
          <cell r="H103" t="str">
            <v>临床医学</v>
          </cell>
          <cell r="I103" t="str">
            <v>202406</v>
          </cell>
          <cell r="J103" t="str">
            <v>专业学位</v>
          </cell>
          <cell r="K103" t="str">
            <v>眼科学</v>
          </cell>
          <cell r="L103">
            <v>62</v>
          </cell>
          <cell r="M103">
            <v>64</v>
          </cell>
          <cell r="N103">
            <v>215</v>
          </cell>
          <cell r="O103">
            <v>341</v>
          </cell>
        </row>
        <row r="104">
          <cell r="B104" t="str">
            <v>王宇浩</v>
          </cell>
          <cell r="C104" t="str">
            <v>105554432501530</v>
          </cell>
          <cell r="D104" t="str">
            <v>20010125</v>
          </cell>
          <cell r="E104" t="str">
            <v>男</v>
          </cell>
          <cell r="F104" t="str">
            <v>17680949974</v>
          </cell>
          <cell r="G104" t="str">
            <v>湘南学院</v>
          </cell>
          <cell r="H104" t="str">
            <v>临床医学</v>
          </cell>
          <cell r="I104" t="str">
            <v>202406</v>
          </cell>
          <cell r="J104" t="str">
            <v>专业学位</v>
          </cell>
          <cell r="K104" t="str">
            <v>眼科学</v>
          </cell>
          <cell r="L104">
            <v>67</v>
          </cell>
          <cell r="M104">
            <v>61</v>
          </cell>
          <cell r="N104">
            <v>204</v>
          </cell>
          <cell r="O104">
            <v>332</v>
          </cell>
        </row>
        <row r="105">
          <cell r="B105" t="str">
            <v>轩玉凤</v>
          </cell>
          <cell r="C105" t="str">
            <v>105554431500608</v>
          </cell>
          <cell r="D105" t="str">
            <v>20021207</v>
          </cell>
          <cell r="E105" t="str">
            <v>女</v>
          </cell>
          <cell r="F105" t="str">
            <v>17797792259</v>
          </cell>
          <cell r="G105" t="str">
            <v>长沙医学院</v>
          </cell>
          <cell r="H105" t="str">
            <v>临床医学</v>
          </cell>
          <cell r="I105" t="str">
            <v>202407</v>
          </cell>
          <cell r="J105" t="str">
            <v>专业学位</v>
          </cell>
          <cell r="K105" t="str">
            <v>眼科学</v>
          </cell>
          <cell r="L105">
            <v>72</v>
          </cell>
          <cell r="M105">
            <v>57</v>
          </cell>
          <cell r="N105">
            <v>196</v>
          </cell>
          <cell r="O105">
            <v>325</v>
          </cell>
        </row>
        <row r="106">
          <cell r="B106" t="str">
            <v>肖加豪</v>
          </cell>
          <cell r="C106" t="str">
            <v>105554432501518</v>
          </cell>
          <cell r="D106" t="str">
            <v>20020521</v>
          </cell>
          <cell r="E106" t="str">
            <v>男</v>
          </cell>
          <cell r="F106" t="str">
            <v>17375188948</v>
          </cell>
          <cell r="G106" t="str">
            <v>湘南学院</v>
          </cell>
          <cell r="H106" t="str">
            <v>临床医学</v>
          </cell>
          <cell r="I106" t="str">
            <v>202407</v>
          </cell>
          <cell r="J106" t="str">
            <v>专业学位</v>
          </cell>
          <cell r="K106" t="str">
            <v>肿瘤内科学</v>
          </cell>
          <cell r="L106">
            <v>77</v>
          </cell>
          <cell r="M106">
            <v>70</v>
          </cell>
          <cell r="N106">
            <v>247</v>
          </cell>
          <cell r="O106">
            <v>394</v>
          </cell>
        </row>
        <row r="107">
          <cell r="B107" t="str">
            <v>肖慧娟</v>
          </cell>
          <cell r="C107" t="str">
            <v>105554451401880</v>
          </cell>
          <cell r="D107" t="str">
            <v>20010706</v>
          </cell>
          <cell r="E107" t="str">
            <v>女</v>
          </cell>
          <cell r="F107" t="str">
            <v>13618464673</v>
          </cell>
          <cell r="G107" t="str">
            <v>桂林医学院</v>
          </cell>
          <cell r="H107" t="str">
            <v>临床医学</v>
          </cell>
          <cell r="I107" t="str">
            <v>202407</v>
          </cell>
          <cell r="J107" t="str">
            <v>专业学位</v>
          </cell>
          <cell r="K107" t="str">
            <v>肿瘤内科学</v>
          </cell>
          <cell r="L107">
            <v>66</v>
          </cell>
          <cell r="M107">
            <v>73</v>
          </cell>
          <cell r="N107">
            <v>227</v>
          </cell>
          <cell r="O107">
            <v>366</v>
          </cell>
        </row>
        <row r="108">
          <cell r="B108" t="str">
            <v>田梦蕾</v>
          </cell>
          <cell r="C108" t="str">
            <v>105554432001126</v>
          </cell>
          <cell r="D108" t="str">
            <v>20000905</v>
          </cell>
          <cell r="E108" t="str">
            <v>女</v>
          </cell>
          <cell r="F108" t="str">
            <v>15616592113</v>
          </cell>
          <cell r="G108" t="str">
            <v>湖南中医药大学</v>
          </cell>
          <cell r="H108" t="str">
            <v>临床医学</v>
          </cell>
          <cell r="I108" t="str">
            <v>202306</v>
          </cell>
          <cell r="J108" t="str">
            <v>专业学位</v>
          </cell>
          <cell r="K108" t="str">
            <v>肿瘤内科学</v>
          </cell>
          <cell r="L108">
            <v>75</v>
          </cell>
          <cell r="M108">
            <v>70</v>
          </cell>
          <cell r="N108">
            <v>200</v>
          </cell>
          <cell r="O108">
            <v>345</v>
          </cell>
        </row>
        <row r="109">
          <cell r="B109" t="str">
            <v>蔡明珊</v>
          </cell>
          <cell r="C109" t="str">
            <v>105554431000256</v>
          </cell>
          <cell r="D109" t="str">
            <v>20010219</v>
          </cell>
          <cell r="E109" t="str">
            <v>女</v>
          </cell>
          <cell r="F109" t="str">
            <v>15207442016</v>
          </cell>
          <cell r="G109" t="str">
            <v>南华大学</v>
          </cell>
          <cell r="H109" t="str">
            <v>临床医学</v>
          </cell>
          <cell r="I109" t="str">
            <v>202406</v>
          </cell>
          <cell r="J109" t="str">
            <v>专业学位</v>
          </cell>
          <cell r="K109" t="str">
            <v>肿瘤内科学</v>
          </cell>
          <cell r="L109">
            <v>72</v>
          </cell>
          <cell r="M109">
            <v>66</v>
          </cell>
          <cell r="N109">
            <v>195</v>
          </cell>
          <cell r="O109">
            <v>333</v>
          </cell>
        </row>
        <row r="110">
          <cell r="B110" t="str">
            <v>陈颖</v>
          </cell>
          <cell r="C110" t="str">
            <v>105554431800886</v>
          </cell>
          <cell r="D110" t="str">
            <v>20000327</v>
          </cell>
          <cell r="E110" t="str">
            <v>女</v>
          </cell>
          <cell r="F110" t="str">
            <v>18627342560</v>
          </cell>
          <cell r="G110" t="str">
            <v>湘南学院</v>
          </cell>
          <cell r="H110" t="str">
            <v>临床医学</v>
          </cell>
          <cell r="I110" t="str">
            <v>202306</v>
          </cell>
          <cell r="J110" t="str">
            <v>专业学位</v>
          </cell>
          <cell r="K110" t="str">
            <v>肿瘤内科学</v>
          </cell>
          <cell r="L110">
            <v>73</v>
          </cell>
          <cell r="M110">
            <v>54</v>
          </cell>
          <cell r="N110">
            <v>200</v>
          </cell>
          <cell r="O110">
            <v>327</v>
          </cell>
        </row>
        <row r="111">
          <cell r="B111" t="str">
            <v>唐瑞华</v>
          </cell>
          <cell r="C111" t="str">
            <v>105554432501517</v>
          </cell>
          <cell r="D111" t="str">
            <v>20010303</v>
          </cell>
          <cell r="E111" t="str">
            <v>女</v>
          </cell>
          <cell r="F111" t="str">
            <v>18175543603</v>
          </cell>
          <cell r="G111" t="str">
            <v>湘南学院</v>
          </cell>
          <cell r="H111" t="str">
            <v>临床医学</v>
          </cell>
          <cell r="I111" t="str">
            <v>202306</v>
          </cell>
          <cell r="J111" t="str">
            <v>专业学位</v>
          </cell>
          <cell r="K111" t="str">
            <v>肿瘤内科学</v>
          </cell>
          <cell r="L111">
            <v>68</v>
          </cell>
          <cell r="M111">
            <v>66</v>
          </cell>
          <cell r="N111">
            <v>173</v>
          </cell>
          <cell r="O111">
            <v>307</v>
          </cell>
        </row>
        <row r="112">
          <cell r="B112" t="str">
            <v>李祥</v>
          </cell>
          <cell r="C112" t="str">
            <v>105554431500610</v>
          </cell>
          <cell r="D112" t="str">
            <v>19981206</v>
          </cell>
          <cell r="E112" t="str">
            <v>男</v>
          </cell>
          <cell r="F112" t="str">
            <v>17373566152</v>
          </cell>
          <cell r="G112" t="str">
            <v>湘南学院</v>
          </cell>
          <cell r="H112" t="str">
            <v>临床医学</v>
          </cell>
          <cell r="I112" t="str">
            <v>202206</v>
          </cell>
          <cell r="J112" t="str">
            <v>专业学位</v>
          </cell>
          <cell r="K112" t="str">
            <v>肿瘤内科学</v>
          </cell>
          <cell r="L112">
            <v>61</v>
          </cell>
          <cell r="M112">
            <v>64</v>
          </cell>
          <cell r="N112">
            <v>181</v>
          </cell>
          <cell r="O112">
            <v>306</v>
          </cell>
        </row>
        <row r="113">
          <cell r="B113" t="str">
            <v>何群</v>
          </cell>
          <cell r="C113" t="str">
            <v>105554432501501</v>
          </cell>
          <cell r="D113" t="str">
            <v>20011124</v>
          </cell>
          <cell r="E113" t="str">
            <v>女</v>
          </cell>
          <cell r="F113" t="str">
            <v>18107354910</v>
          </cell>
          <cell r="G113" t="str">
            <v>湘南学院</v>
          </cell>
          <cell r="H113" t="str">
            <v>临床医学</v>
          </cell>
          <cell r="I113" t="str">
            <v>202406</v>
          </cell>
          <cell r="J113" t="str">
            <v>专业学位</v>
          </cell>
          <cell r="K113" t="str">
            <v>肿瘤内科学</v>
          </cell>
          <cell r="L113">
            <v>65</v>
          </cell>
          <cell r="M113">
            <v>55</v>
          </cell>
          <cell r="N113">
            <v>184</v>
          </cell>
          <cell r="O113">
            <v>304</v>
          </cell>
        </row>
        <row r="114">
          <cell r="B114" t="str">
            <v>陈婉婷</v>
          </cell>
          <cell r="C114" t="str">
            <v>105554432101216</v>
          </cell>
          <cell r="D114" t="str">
            <v>20001017</v>
          </cell>
          <cell r="E114" t="str">
            <v>女</v>
          </cell>
          <cell r="F114" t="str">
            <v>18007422709</v>
          </cell>
          <cell r="G114" t="str">
            <v>南华大学</v>
          </cell>
          <cell r="H114" t="str">
            <v>临床医学</v>
          </cell>
          <cell r="I114" t="str">
            <v>202306</v>
          </cell>
          <cell r="J114" t="str">
            <v>专业学位</v>
          </cell>
          <cell r="K114" t="str">
            <v>重症医学</v>
          </cell>
          <cell r="L114">
            <v>71</v>
          </cell>
          <cell r="M114">
            <v>67</v>
          </cell>
          <cell r="N114">
            <v>220</v>
          </cell>
          <cell r="O114">
            <v>358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pane ySplit="2" topLeftCell="A3" activePane="bottomLeft" state="frozen"/>
      <selection/>
      <selection pane="bottomLeft" activeCell="B2" sqref="B$1:B$1048576"/>
    </sheetView>
  </sheetViews>
  <sheetFormatPr defaultColWidth="9" defaultRowHeight="13.5"/>
  <cols>
    <col min="1" max="1" width="5.125" style="4" customWidth="1"/>
    <col min="2" max="2" width="9.875" style="4" customWidth="1"/>
    <col min="3" max="3" width="16.875" style="4" customWidth="1"/>
    <col min="4" max="4" width="10.375" style="4" customWidth="1"/>
    <col min="5" max="8" width="9.875" style="4" customWidth="1"/>
    <col min="9" max="9" width="23.375" style="4" customWidth="1"/>
    <col min="10" max="10" width="15" style="4" customWidth="1"/>
    <col min="11" max="11" width="22" style="4" customWidth="1"/>
    <col min="12" max="16384" width="9" style="4"/>
  </cols>
  <sheetData>
    <row r="1" ht="33" customHeight="1" spans="2:10">
      <c r="B1" s="5"/>
      <c r="C1" s="5"/>
      <c r="D1" s="5"/>
      <c r="E1" s="5"/>
      <c r="F1" s="5"/>
      <c r="G1" s="5"/>
      <c r="H1" s="5"/>
      <c r="I1" s="5"/>
      <c r="J1" s="5"/>
    </row>
    <row r="2" s="1" customFormat="1" ht="33" customHeight="1" spans="1:10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9" t="s">
        <v>8</v>
      </c>
      <c r="J2" s="6" t="s">
        <v>9</v>
      </c>
    </row>
    <row r="3" s="2" customFormat="1" ht="15" spans="1:10">
      <c r="A3" s="7">
        <v>1</v>
      </c>
      <c r="B3" s="8" t="s">
        <v>10</v>
      </c>
      <c r="C3" s="8" t="str">
        <f>VLOOKUP(B3,[1]cj0312!$B:$C,2,FALSE)</f>
        <v>105554431000256</v>
      </c>
      <c r="D3" s="8">
        <v>105100</v>
      </c>
      <c r="E3" s="8">
        <f>VLOOKUP(B3,[1]cj0312!$B:$L,11,FALSE)</f>
        <v>72</v>
      </c>
      <c r="F3" s="8">
        <f>VLOOKUP(B3,[1]cj0312!$B:$M,12,FALSE)</f>
        <v>66</v>
      </c>
      <c r="G3" s="8">
        <f>VLOOKUP(B3,[1]cj0312!$B:$N,13,FALSE)</f>
        <v>195</v>
      </c>
      <c r="H3" s="8">
        <f>VLOOKUP(B3,[1]cj0312!$B:$O,14,FALSE)</f>
        <v>333</v>
      </c>
      <c r="I3" s="10" t="s">
        <v>11</v>
      </c>
      <c r="J3" s="8">
        <v>69.825</v>
      </c>
    </row>
    <row r="4" s="2" customFormat="1" ht="15" spans="1:10">
      <c r="A4" s="7">
        <v>2</v>
      </c>
      <c r="B4" s="8" t="s">
        <v>12</v>
      </c>
      <c r="C4" s="8" t="str">
        <f>VLOOKUP(B4,[1]cj0312!$B:$C,2,FALSE)</f>
        <v>105554431800880</v>
      </c>
      <c r="D4" s="8">
        <v>105100</v>
      </c>
      <c r="E4" s="8">
        <f>VLOOKUP(B4,[1]cj0312!$B:$L,11,FALSE)</f>
        <v>63</v>
      </c>
      <c r="F4" s="8">
        <f>VLOOKUP(B4,[1]cj0312!$B:$M,12,FALSE)</f>
        <v>63</v>
      </c>
      <c r="G4" s="8">
        <f>VLOOKUP(B4,[1]cj0312!$B:$N,13,FALSE)</f>
        <v>208</v>
      </c>
      <c r="H4" s="8">
        <f>VLOOKUP(B4,[1]cj0312!$B:$O,14,FALSE)</f>
        <v>334</v>
      </c>
      <c r="I4" s="10" t="s">
        <v>13</v>
      </c>
      <c r="J4" s="8">
        <v>63.2525</v>
      </c>
    </row>
    <row r="5" s="2" customFormat="1" ht="15" spans="1:10">
      <c r="A5" s="7">
        <v>3</v>
      </c>
      <c r="B5" s="8" t="s">
        <v>14</v>
      </c>
      <c r="C5" s="8" t="str">
        <f>VLOOKUP(B5,[1]cj0312!$B:$C,2,FALSE)</f>
        <v>105554431800886</v>
      </c>
      <c r="D5" s="8">
        <v>105100</v>
      </c>
      <c r="E5" s="8">
        <f>VLOOKUP(B5,[1]cj0312!$B:$L,11,FALSE)</f>
        <v>73</v>
      </c>
      <c r="F5" s="8">
        <f>VLOOKUP(B5,[1]cj0312!$B:$M,12,FALSE)</f>
        <v>54</v>
      </c>
      <c r="G5" s="8">
        <f>VLOOKUP(B5,[1]cj0312!$B:$N,13,FALSE)</f>
        <v>200</v>
      </c>
      <c r="H5" s="8">
        <f>VLOOKUP(B5,[1]cj0312!$B:$O,14,FALSE)</f>
        <v>327</v>
      </c>
      <c r="I5" s="10" t="s">
        <v>11</v>
      </c>
      <c r="J5" s="8">
        <v>63.86</v>
      </c>
    </row>
    <row r="6" s="2" customFormat="1" ht="15" spans="1:14">
      <c r="A6" s="7">
        <v>4</v>
      </c>
      <c r="B6" s="8" t="s">
        <v>15</v>
      </c>
      <c r="C6" s="8" t="str">
        <f>VLOOKUP(B6,[1]cj0312!$B:$C,2,FALSE)</f>
        <v>105554431000225</v>
      </c>
      <c r="D6" s="8">
        <v>105100</v>
      </c>
      <c r="E6" s="8">
        <f>VLOOKUP(B6,[1]cj0312!$B:$L,11,FALSE)</f>
        <v>73</v>
      </c>
      <c r="F6" s="8">
        <f>VLOOKUP(B6,[1]cj0312!$B:$M,12,FALSE)</f>
        <v>66</v>
      </c>
      <c r="G6" s="8">
        <f>VLOOKUP(B6,[1]cj0312!$B:$N,13,FALSE)</f>
        <v>202</v>
      </c>
      <c r="H6" s="8">
        <f>VLOOKUP(B6,[1]cj0312!$B:$O,14,FALSE)</f>
        <v>341</v>
      </c>
      <c r="I6" s="10" t="s">
        <v>16</v>
      </c>
      <c r="J6" s="8">
        <v>61.585</v>
      </c>
      <c r="M6" s="11"/>
      <c r="N6" s="11"/>
    </row>
    <row r="7" s="2" customFormat="1" ht="15" spans="1:14">
      <c r="A7" s="7">
        <v>5</v>
      </c>
      <c r="B7" s="8" t="s">
        <v>17</v>
      </c>
      <c r="C7" s="8" t="str">
        <f>VLOOKUP(B7,[1]cj0312!$B:$C,2,FALSE)</f>
        <v>105554431700773</v>
      </c>
      <c r="D7" s="8">
        <v>105100</v>
      </c>
      <c r="E7" s="8">
        <f>VLOOKUP(B7,[1]cj0312!$B:$L,11,FALSE)</f>
        <v>71</v>
      </c>
      <c r="F7" s="8">
        <f>VLOOKUP(B7,[1]cj0312!$B:$M,12,FALSE)</f>
        <v>66</v>
      </c>
      <c r="G7" s="8">
        <f>VLOOKUP(B7,[1]cj0312!$B:$N,13,FALSE)</f>
        <v>184</v>
      </c>
      <c r="H7" s="8">
        <f>VLOOKUP(B7,[1]cj0312!$B:$O,14,FALSE)</f>
        <v>321</v>
      </c>
      <c r="I7" s="12" t="s">
        <v>11</v>
      </c>
      <c r="J7" s="8">
        <v>61.73</v>
      </c>
      <c r="M7" s="11"/>
      <c r="N7" s="11"/>
    </row>
    <row r="8" s="2" customFormat="1" ht="15" spans="1:14">
      <c r="A8" s="7">
        <v>6</v>
      </c>
      <c r="B8" s="8" t="s">
        <v>18</v>
      </c>
      <c r="C8" s="8" t="str">
        <f>VLOOKUP(B8,[1]cj0312!$B:$C,2,FALSE)</f>
        <v>105554431901044</v>
      </c>
      <c r="D8" s="8">
        <v>105100</v>
      </c>
      <c r="E8" s="8">
        <f>VLOOKUP(B8,[1]cj0312!$B:$L,11,FALSE)</f>
        <v>75</v>
      </c>
      <c r="F8" s="8">
        <f>VLOOKUP(B8,[1]cj0312!$B:$M,12,FALSE)</f>
        <v>58</v>
      </c>
      <c r="G8" s="8">
        <f>VLOOKUP(B8,[1]cj0312!$B:$N,13,FALSE)</f>
        <v>195</v>
      </c>
      <c r="H8" s="8">
        <f>VLOOKUP(B8,[1]cj0312!$B:$O,14,FALSE)</f>
        <v>328</v>
      </c>
      <c r="I8" s="12" t="s">
        <v>11</v>
      </c>
      <c r="J8" s="8">
        <v>62.4425</v>
      </c>
      <c r="M8" s="11"/>
      <c r="N8" s="11"/>
    </row>
    <row r="9" s="2" customFormat="1" ht="15" spans="1:14">
      <c r="A9" s="7">
        <v>7</v>
      </c>
      <c r="B9" s="8" t="s">
        <v>19</v>
      </c>
      <c r="C9" s="8" t="str">
        <f>VLOOKUP(B9,[1]cj0312!$B:$C,2,FALSE)</f>
        <v>105554431500611</v>
      </c>
      <c r="D9" s="8">
        <v>105100</v>
      </c>
      <c r="E9" s="8">
        <f>VLOOKUP(B9,[1]cj0312!$B:$L,11,FALSE)</f>
        <v>71</v>
      </c>
      <c r="F9" s="8">
        <f>VLOOKUP(B9,[1]cj0312!$B:$M,12,FALSE)</f>
        <v>72</v>
      </c>
      <c r="G9" s="8">
        <f>VLOOKUP(B9,[1]cj0312!$B:$N,13,FALSE)</f>
        <v>164</v>
      </c>
      <c r="H9" s="8">
        <f>VLOOKUP(B9,[1]cj0312!$B:$O,14,FALSE)</f>
        <v>307</v>
      </c>
      <c r="I9" s="12" t="s">
        <v>11</v>
      </c>
      <c r="J9" s="8">
        <v>60.925</v>
      </c>
      <c r="M9" s="11"/>
      <c r="N9" s="11"/>
    </row>
    <row r="10" s="2" customFormat="1" ht="15" spans="1:14">
      <c r="A10" s="7">
        <v>8</v>
      </c>
      <c r="B10" s="8" t="s">
        <v>20</v>
      </c>
      <c r="C10" s="8" t="str">
        <f>VLOOKUP(B10,[1]cj0312!$B:$C,2,FALSE)</f>
        <v>105554431901049</v>
      </c>
      <c r="D10" s="8">
        <v>105100</v>
      </c>
      <c r="E10" s="8">
        <f>VLOOKUP(B10,[1]cj0312!$B:$L,11,FALSE)</f>
        <v>66</v>
      </c>
      <c r="F10" s="8">
        <f>VLOOKUP(B10,[1]cj0312!$B:$M,12,FALSE)</f>
        <v>69</v>
      </c>
      <c r="G10" s="8">
        <f>VLOOKUP(B10,[1]cj0312!$B:$N,13,FALSE)</f>
        <v>217</v>
      </c>
      <c r="H10" s="8">
        <f>VLOOKUP(B10,[1]cj0312!$B:$O,14,FALSE)</f>
        <v>352</v>
      </c>
      <c r="I10" s="12" t="s">
        <v>21</v>
      </c>
      <c r="J10" s="8">
        <v>64.7575</v>
      </c>
      <c r="M10" s="11"/>
      <c r="N10" s="11"/>
    </row>
    <row r="11" s="2" customFormat="1" ht="15" spans="1:14">
      <c r="A11" s="7">
        <v>9</v>
      </c>
      <c r="B11" s="8" t="s">
        <v>22</v>
      </c>
      <c r="C11" s="8" t="str">
        <f>VLOOKUP(B11,[1]cj0312!$B:$C,2,FALSE)</f>
        <v>105554520801907</v>
      </c>
      <c r="D11" s="8">
        <v>105100</v>
      </c>
      <c r="E11" s="8">
        <f>VLOOKUP(B11,[1]cj0312!$B:$L,11,FALSE)</f>
        <v>71</v>
      </c>
      <c r="F11" s="8">
        <f>VLOOKUP(B11,[1]cj0312!$B:$M,12,FALSE)</f>
        <v>66</v>
      </c>
      <c r="G11" s="8">
        <f>VLOOKUP(B11,[1]cj0312!$B:$N,13,FALSE)</f>
        <v>206</v>
      </c>
      <c r="H11" s="8">
        <f>VLOOKUP(B11,[1]cj0312!$B:$O,14,FALSE)</f>
        <v>343</v>
      </c>
      <c r="I11" s="12" t="s">
        <v>11</v>
      </c>
      <c r="J11" s="8">
        <v>72.555</v>
      </c>
      <c r="M11" s="11"/>
      <c r="N11" s="11"/>
    </row>
    <row r="12" s="2" customFormat="1" ht="15" spans="1:14">
      <c r="A12" s="7">
        <v>10</v>
      </c>
      <c r="B12" s="8" t="s">
        <v>23</v>
      </c>
      <c r="C12" s="8" t="str">
        <f>VLOOKUP(B12,[1]cj0312!$B:$C,2,FALSE)</f>
        <v>105554431000198</v>
      </c>
      <c r="D12" s="8">
        <v>105100</v>
      </c>
      <c r="E12" s="8">
        <f>VLOOKUP(B12,[1]cj0312!$B:$L,11,FALSE)</f>
        <v>77</v>
      </c>
      <c r="F12" s="8">
        <f>VLOOKUP(B12,[1]cj0312!$B:$M,12,FALSE)</f>
        <v>66</v>
      </c>
      <c r="G12" s="8">
        <f>VLOOKUP(B12,[1]cj0312!$B:$N,13,FALSE)</f>
        <v>231</v>
      </c>
      <c r="H12" s="8">
        <f>VLOOKUP(B12,[1]cj0312!$B:$O,14,FALSE)</f>
        <v>374</v>
      </c>
      <c r="I12" s="12" t="s">
        <v>11</v>
      </c>
      <c r="J12" s="8">
        <v>60.315</v>
      </c>
      <c r="M12" s="11"/>
      <c r="N12" s="11"/>
    </row>
    <row r="13" s="2" customFormat="1" ht="15" spans="1:14">
      <c r="A13" s="7">
        <v>11</v>
      </c>
      <c r="B13" s="8" t="s">
        <v>24</v>
      </c>
      <c r="C13" s="8" t="str">
        <f>VLOOKUP(B13,[1]cj0312!$B:$C,2,FALSE)</f>
        <v>105554432301289</v>
      </c>
      <c r="D13" s="8">
        <v>105100</v>
      </c>
      <c r="E13" s="8">
        <f>VLOOKUP(B13,[1]cj0312!$B:$L,11,FALSE)</f>
        <v>70</v>
      </c>
      <c r="F13" s="8">
        <f>VLOOKUP(B13,[1]cj0312!$B:$M,12,FALSE)</f>
        <v>76</v>
      </c>
      <c r="G13" s="8">
        <f>VLOOKUP(B13,[1]cj0312!$B:$N,13,FALSE)</f>
        <v>225</v>
      </c>
      <c r="H13" s="8">
        <f>VLOOKUP(B13,[1]cj0312!$B:$O,14,FALSE)</f>
        <v>371</v>
      </c>
      <c r="I13" s="10" t="s">
        <v>25</v>
      </c>
      <c r="J13" s="8">
        <v>60.2375</v>
      </c>
      <c r="M13" s="11"/>
      <c r="N13" s="11"/>
    </row>
    <row r="14" s="2" customFormat="1" ht="15" spans="1:14">
      <c r="A14" s="7">
        <v>12</v>
      </c>
      <c r="B14" s="8" t="s">
        <v>26</v>
      </c>
      <c r="C14" s="8" t="str">
        <f>VLOOKUP(B14,[1]cj0312!$B:$C,2,FALSE)</f>
        <v>105554431901040</v>
      </c>
      <c r="D14" s="8">
        <v>105100</v>
      </c>
      <c r="E14" s="8">
        <f>VLOOKUP(B14,[1]cj0312!$B:$L,11,FALSE)</f>
        <v>68</v>
      </c>
      <c r="F14" s="8">
        <f>VLOOKUP(B14,[1]cj0312!$B:$M,12,FALSE)</f>
        <v>62</v>
      </c>
      <c r="G14" s="8">
        <f>VLOOKUP(B14,[1]cj0312!$B:$N,13,FALSE)</f>
        <v>186</v>
      </c>
      <c r="H14" s="8">
        <f>VLOOKUP(B14,[1]cj0312!$B:$O,14,FALSE)</f>
        <v>316</v>
      </c>
      <c r="I14" s="10" t="s">
        <v>11</v>
      </c>
      <c r="J14" s="8">
        <v>63.14</v>
      </c>
      <c r="M14" s="11"/>
      <c r="N14" s="11"/>
    </row>
    <row r="15" s="2" customFormat="1" ht="15" spans="1:14">
      <c r="A15" s="7">
        <v>13</v>
      </c>
      <c r="B15" s="8" t="s">
        <v>27</v>
      </c>
      <c r="C15" s="8" t="str">
        <f>VLOOKUP(B15,[1]cj0312!$B:$C,2,FALSE)</f>
        <v>105554432701703</v>
      </c>
      <c r="D15" s="8">
        <v>105100</v>
      </c>
      <c r="E15" s="8">
        <f>VLOOKUP(B15,[1]cj0312!$B:$L,11,FALSE)</f>
        <v>64</v>
      </c>
      <c r="F15" s="8">
        <f>VLOOKUP(B15,[1]cj0312!$B:$M,12,FALSE)</f>
        <v>74</v>
      </c>
      <c r="G15" s="8">
        <f>VLOOKUP(B15,[1]cj0312!$B:$N,13,FALSE)</f>
        <v>217</v>
      </c>
      <c r="H15" s="8">
        <f>VLOOKUP(B15,[1]cj0312!$B:$O,14,FALSE)</f>
        <v>355</v>
      </c>
      <c r="I15" s="10" t="s">
        <v>28</v>
      </c>
      <c r="J15" s="8">
        <v>64.8875</v>
      </c>
      <c r="M15" s="11"/>
      <c r="N15" s="11"/>
    </row>
    <row r="16" s="2" customFormat="1" ht="15" spans="1:14">
      <c r="A16" s="7">
        <v>14</v>
      </c>
      <c r="B16" s="8" t="s">
        <v>29</v>
      </c>
      <c r="C16" s="8" t="str">
        <f>VLOOKUP(B16,[1]cj0312!$B:$C,2,FALSE)</f>
        <v>105554431800893</v>
      </c>
      <c r="D16" s="8">
        <v>105100</v>
      </c>
      <c r="E16" s="8">
        <f>VLOOKUP(B16,[1]cj0312!$B:$L,11,FALSE)</f>
        <v>69</v>
      </c>
      <c r="F16" s="8">
        <f>VLOOKUP(B16,[1]cj0312!$B:$M,12,FALSE)</f>
        <v>51</v>
      </c>
      <c r="G16" s="8">
        <f>VLOOKUP(B16,[1]cj0312!$B:$N,13,FALSE)</f>
        <v>200</v>
      </c>
      <c r="H16" s="8">
        <f>VLOOKUP(B16,[1]cj0312!$B:$O,14,FALSE)</f>
        <v>320</v>
      </c>
      <c r="I16" s="10" t="s">
        <v>30</v>
      </c>
      <c r="J16" s="8">
        <v>64.5725</v>
      </c>
      <c r="M16" s="11"/>
      <c r="N16" s="11"/>
    </row>
    <row r="17" s="2" customFormat="1" ht="15" spans="1:14">
      <c r="A17" s="7">
        <v>15</v>
      </c>
      <c r="B17" s="8" t="s">
        <v>31</v>
      </c>
      <c r="C17" s="8" t="str">
        <f>VLOOKUP(B17,[1]cj0312!$B:$C,2,FALSE)</f>
        <v>105554432501517</v>
      </c>
      <c r="D17" s="8">
        <v>105100</v>
      </c>
      <c r="E17" s="8">
        <f>VLOOKUP(B17,[1]cj0312!$B:$L,11,FALSE)</f>
        <v>68</v>
      </c>
      <c r="F17" s="8">
        <f>VLOOKUP(B17,[1]cj0312!$B:$M,12,FALSE)</f>
        <v>66</v>
      </c>
      <c r="G17" s="8">
        <f>VLOOKUP(B17,[1]cj0312!$B:$N,13,FALSE)</f>
        <v>173</v>
      </c>
      <c r="H17" s="8">
        <f>VLOOKUP(B17,[1]cj0312!$B:$O,14,FALSE)</f>
        <v>307</v>
      </c>
      <c r="I17" s="10" t="s">
        <v>13</v>
      </c>
      <c r="J17" s="8">
        <v>64.3625</v>
      </c>
      <c r="M17" s="11"/>
      <c r="N17" s="11"/>
    </row>
    <row r="18" s="2" customFormat="1" ht="15" spans="1:10">
      <c r="A18" s="7">
        <v>16</v>
      </c>
      <c r="B18" s="8" t="s">
        <v>32</v>
      </c>
      <c r="C18" s="8" t="str">
        <f>VLOOKUP(B18,[1]cj0312!$B:$C,2,FALSE)</f>
        <v>105554431500600</v>
      </c>
      <c r="D18" s="8">
        <v>105100</v>
      </c>
      <c r="E18" s="8">
        <f>VLOOKUP(B18,[1]cj0312!$B:$L,11,FALSE)</f>
        <v>67</v>
      </c>
      <c r="F18" s="8">
        <f>VLOOKUP(B18,[1]cj0312!$B:$M,12,FALSE)</f>
        <v>66</v>
      </c>
      <c r="G18" s="8">
        <f>VLOOKUP(B18,[1]cj0312!$B:$N,13,FALSE)</f>
        <v>182</v>
      </c>
      <c r="H18" s="8">
        <f>VLOOKUP(B18,[1]cj0312!$B:$O,14,FALSE)</f>
        <v>315</v>
      </c>
      <c r="I18" s="10" t="s">
        <v>25</v>
      </c>
      <c r="J18" s="8">
        <v>68.0075</v>
      </c>
    </row>
    <row r="19" s="2" customFormat="1" ht="15" spans="1:10">
      <c r="A19" s="7">
        <v>17</v>
      </c>
      <c r="B19" s="8" t="s">
        <v>33</v>
      </c>
      <c r="C19" s="8" t="str">
        <f>VLOOKUP(B19,[1]cj0312!$B:$C,2,FALSE)</f>
        <v>105554432501519</v>
      </c>
      <c r="D19" s="8">
        <v>105100</v>
      </c>
      <c r="E19" s="8">
        <f>VLOOKUP(B19,[1]cj0312!$B:$L,11,FALSE)</f>
        <v>60</v>
      </c>
      <c r="F19" s="8">
        <f>VLOOKUP(B19,[1]cj0312!$B:$M,12,FALSE)</f>
        <v>64</v>
      </c>
      <c r="G19" s="8">
        <f>VLOOKUP(B19,[1]cj0312!$B:$N,13,FALSE)</f>
        <v>195</v>
      </c>
      <c r="H19" s="8">
        <f>VLOOKUP(B19,[1]cj0312!$B:$O,14,FALSE)</f>
        <v>319</v>
      </c>
      <c r="I19" s="10" t="s">
        <v>11</v>
      </c>
      <c r="J19" s="8">
        <v>63.2</v>
      </c>
    </row>
    <row r="20" s="2" customFormat="1" ht="15" spans="1:10">
      <c r="A20" s="7">
        <v>18</v>
      </c>
      <c r="B20" s="8" t="s">
        <v>34</v>
      </c>
      <c r="C20" s="8" t="str">
        <f>VLOOKUP(B20,[1]cj0312!$B:$C,2,FALSE)</f>
        <v>105554432301294</v>
      </c>
      <c r="D20" s="8">
        <v>105100</v>
      </c>
      <c r="E20" s="8">
        <f>VLOOKUP(B20,[1]cj0312!$B:$L,11,FALSE)</f>
        <v>68</v>
      </c>
      <c r="F20" s="8">
        <f>VLOOKUP(B20,[1]cj0312!$B:$M,12,FALSE)</f>
        <v>56</v>
      </c>
      <c r="G20" s="8">
        <f>VLOOKUP(B20,[1]cj0312!$B:$N,13,FALSE)</f>
        <v>184</v>
      </c>
      <c r="H20" s="8">
        <f>VLOOKUP(B20,[1]cj0312!$B:$O,14,FALSE)</f>
        <v>308</v>
      </c>
      <c r="I20" s="10" t="s">
        <v>25</v>
      </c>
      <c r="J20" s="8">
        <v>69.3225</v>
      </c>
    </row>
    <row r="21" s="2" customFormat="1" ht="15" spans="1:10">
      <c r="A21" s="7">
        <v>19</v>
      </c>
      <c r="B21" s="8" t="s">
        <v>35</v>
      </c>
      <c r="C21" s="8" t="str">
        <f>VLOOKUP(B21,[1]cj0312!$B:$C,2,FALSE)</f>
        <v>105554431600737</v>
      </c>
      <c r="D21" s="8">
        <v>105100</v>
      </c>
      <c r="E21" s="8">
        <f>VLOOKUP(B21,[1]cj0312!$B:$L,11,FALSE)</f>
        <v>64</v>
      </c>
      <c r="F21" s="8">
        <f>VLOOKUP(B21,[1]cj0312!$B:$M,12,FALSE)</f>
        <v>63</v>
      </c>
      <c r="G21" s="8">
        <f>VLOOKUP(B21,[1]cj0312!$B:$N,13,FALSE)</f>
        <v>183</v>
      </c>
      <c r="H21" s="8">
        <f>VLOOKUP(B21,[1]cj0312!$B:$O,14,FALSE)</f>
        <v>310</v>
      </c>
      <c r="I21" s="10" t="s">
        <v>11</v>
      </c>
      <c r="J21" s="8">
        <v>64.705</v>
      </c>
    </row>
    <row r="22" s="2" customFormat="1" ht="15" spans="1:10">
      <c r="A22" s="7">
        <v>20</v>
      </c>
      <c r="B22" s="8" t="s">
        <v>36</v>
      </c>
      <c r="C22" s="8" t="str">
        <f>VLOOKUP(B22,[1]cj0312!$B:$C,2,FALSE)</f>
        <v>105554431000249</v>
      </c>
      <c r="D22" s="8">
        <v>105100</v>
      </c>
      <c r="E22" s="8">
        <f>VLOOKUP(B22,[1]cj0312!$B:$L,11,FALSE)</f>
        <v>75</v>
      </c>
      <c r="F22" s="8">
        <f>VLOOKUP(B22,[1]cj0312!$B:$M,12,FALSE)</f>
        <v>78</v>
      </c>
      <c r="G22" s="8">
        <f>VLOOKUP(B22,[1]cj0312!$B:$N,13,FALSE)</f>
        <v>208</v>
      </c>
      <c r="H22" s="8">
        <f>VLOOKUP(B22,[1]cj0312!$B:$O,14,FALSE)</f>
        <v>361</v>
      </c>
      <c r="I22" s="10" t="s">
        <v>11</v>
      </c>
      <c r="J22" s="8">
        <v>60.7975</v>
      </c>
    </row>
    <row r="23" s="2" customFormat="1" ht="15" spans="1:10">
      <c r="A23" s="7">
        <v>21</v>
      </c>
      <c r="B23" s="8" t="s">
        <v>37</v>
      </c>
      <c r="C23" s="8" t="str">
        <f>VLOOKUP(B23,[1]cj0312!$B:$C,2,FALSE)</f>
        <v>105554431000223</v>
      </c>
      <c r="D23" s="8">
        <v>105100</v>
      </c>
      <c r="E23" s="8">
        <f>VLOOKUP(B23,[1]cj0312!$B:$L,11,FALSE)</f>
        <v>68</v>
      </c>
      <c r="F23" s="8">
        <f>VLOOKUP(B23,[1]cj0312!$B:$M,12,FALSE)</f>
        <v>58</v>
      </c>
      <c r="G23" s="8">
        <f>VLOOKUP(B23,[1]cj0312!$B:$N,13,FALSE)</f>
        <v>189</v>
      </c>
      <c r="H23" s="8">
        <f>VLOOKUP(B23,[1]cj0312!$B:$O,14,FALSE)</f>
        <v>315</v>
      </c>
      <c r="I23" s="10" t="s">
        <v>30</v>
      </c>
      <c r="J23" s="8">
        <v>64.8375</v>
      </c>
    </row>
    <row r="24" s="2" customFormat="1" ht="15" spans="1:10">
      <c r="A24" s="7">
        <v>22</v>
      </c>
      <c r="B24" s="8" t="s">
        <v>38</v>
      </c>
      <c r="C24" s="8" t="str">
        <f>VLOOKUP(B24,[1]cj0312!$B:$C,2,FALSE)</f>
        <v>105554432201249</v>
      </c>
      <c r="D24" s="8">
        <v>105100</v>
      </c>
      <c r="E24" s="8">
        <f>VLOOKUP(B24,[1]cj0312!$B:$L,11,FALSE)</f>
        <v>59</v>
      </c>
      <c r="F24" s="8">
        <f>VLOOKUP(B24,[1]cj0312!$B:$M,12,FALSE)</f>
        <v>66</v>
      </c>
      <c r="G24" s="8">
        <f>VLOOKUP(B24,[1]cj0312!$B:$N,13,FALSE)</f>
        <v>180</v>
      </c>
      <c r="H24" s="8">
        <f>VLOOKUP(B24,[1]cj0312!$B:$O,14,FALSE)</f>
        <v>305</v>
      </c>
      <c r="I24" s="10" t="s">
        <v>11</v>
      </c>
      <c r="J24" s="8">
        <v>61.6025</v>
      </c>
    </row>
    <row r="25" s="3" customFormat="1" ht="15" spans="1:10">
      <c r="A25" s="7">
        <v>23</v>
      </c>
      <c r="B25" s="8" t="s">
        <v>39</v>
      </c>
      <c r="C25" s="8" t="str">
        <f>VLOOKUP(B25,[1]cj0312!$B:$C,2,FALSE)</f>
        <v>105554431500610</v>
      </c>
      <c r="D25" s="8">
        <v>105100</v>
      </c>
      <c r="E25" s="8">
        <f>VLOOKUP(B25,[1]cj0312!$B:$L,11,FALSE)</f>
        <v>61</v>
      </c>
      <c r="F25" s="8">
        <f>VLOOKUP(B25,[1]cj0312!$B:$M,12,FALSE)</f>
        <v>64</v>
      </c>
      <c r="G25" s="8">
        <f>VLOOKUP(B25,[1]cj0312!$B:$N,13,FALSE)</f>
        <v>181</v>
      </c>
      <c r="H25" s="8">
        <f>VLOOKUP(B25,[1]cj0312!$B:$O,14,FALSE)</f>
        <v>306</v>
      </c>
      <c r="I25" s="10" t="s">
        <v>11</v>
      </c>
      <c r="J25" s="8">
        <v>63</v>
      </c>
    </row>
    <row r="26" s="2" customFormat="1" ht="15" spans="1:10">
      <c r="A26" s="7">
        <v>24</v>
      </c>
      <c r="B26" s="8" t="s">
        <v>40</v>
      </c>
      <c r="C26" s="8" t="str">
        <f>VLOOKUP(B26,[1]cj0312!$B:$C,2,FALSE)</f>
        <v>105554431000206</v>
      </c>
      <c r="D26" s="8">
        <v>105100</v>
      </c>
      <c r="E26" s="8">
        <f>VLOOKUP(B26,[1]cj0312!$B:$L,11,FALSE)</f>
        <v>70</v>
      </c>
      <c r="F26" s="8">
        <f>VLOOKUP(B26,[1]cj0312!$B:$M,12,FALSE)</f>
        <v>59</v>
      </c>
      <c r="G26" s="8">
        <f>VLOOKUP(B26,[1]cj0312!$B:$N,13,FALSE)</f>
        <v>197</v>
      </c>
      <c r="H26" s="8">
        <f>VLOOKUP(B26,[1]cj0312!$B:$O,14,FALSE)</f>
        <v>326</v>
      </c>
      <c r="I26" s="10" t="s">
        <v>11</v>
      </c>
      <c r="J26" s="8">
        <v>60.8425</v>
      </c>
    </row>
  </sheetData>
  <autoFilter ref="A2:P26">
    <extLst/>
  </autoFilter>
  <mergeCells count="1">
    <mergeCell ref="B1:J1"/>
  </mergeCells>
  <conditionalFormatting sqref="B26">
    <cfRule type="duplicateValues" dxfId="0" priority="3"/>
  </conditionalFormatting>
  <conditionalFormatting sqref="B2:B1048576">
    <cfRule type="duplicateValues" dxfId="1" priority="2"/>
  </conditionalFormatting>
  <conditionalFormatting sqref="B9:B23 B25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院内调剂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米吖</cp:lastModifiedBy>
  <dcterms:created xsi:type="dcterms:W3CDTF">2020-05-18T12:52:00Z</dcterms:created>
  <dcterms:modified xsi:type="dcterms:W3CDTF">2024-04-02T14:47:29Z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A227F2B55111463483A0FC2D60DB2C66_13</vt:lpwstr>
  </property>
</Properties>
</file>